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<sst xmlns="http://schemas.openxmlformats.org/spreadsheetml/2006/main" count="43" uniqueCount="43">
  <si>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</si>
  <si>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</si>
  <si>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</si>
  <si>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09/12/2024</t>
  </si>
  <si>
    <t>End Date:</t>
  </si>
  <si>
    <t>Report Run Date:</t>
  </si>
  <si>
    <t>09/13/2024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</si>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</sst>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196909</v>
      </c>
      <c r="C5" s="11">
        <f>=ROUNDDOWN(24.166247346007,0)</f>
      </c>
      <c r="D5" s="11">
        <v>192370</v>
      </c>
      <c r="E5" s="12">
        <v>0.997</v>
      </c>
      <c r="F5" s="11"/>
      <c r="G5" s="11">
        <f>=ROUNDDOWN({0},0)</f>
      </c>
      <c r="H5" s="11">
        <v>940</v>
      </c>
      <c r="I5" s="12">
        <v>1</v>
      </c>
      <c r="J5" s="11">
        <v>305</v>
      </c>
      <c r="K5" s="13">
        <v>20535.51</v>
      </c>
      <c r="L5" s="11">
        <v>1627</v>
      </c>
      <c r="M5" s="14">
        <v>12.62</v>
      </c>
      <c r="N5" s="11">
        <v>365</v>
      </c>
      <c r="O5" s="13">
        <v>24120.95</v>
      </c>
      <c r="P5" s="11">
        <v>1801</v>
      </c>
      <c r="Q5" s="14">
        <v>13.39</v>
      </c>
      <c r="R5" s="12">
        <v>-0.1644</v>
      </c>
      <c r="S5" s="12">
        <v>-0.1486</v>
      </c>
      <c r="T5" s="12">
        <v>-0.0966</v>
      </c>
      <c r="U5" s="12">
        <v>-0.0575</v>
      </c>
      <c r="V5" s="11">
        <v>305</v>
      </c>
      <c r="W5" s="13">
        <v>20535.51</v>
      </c>
      <c r="X5" s="11">
        <v>1609</v>
      </c>
      <c r="Y5" s="11">
        <v>365</v>
      </c>
      <c r="Z5" s="13">
        <v>24120.95</v>
      </c>
      <c r="AA5" s="11">
        <v>1761</v>
      </c>
      <c r="AB5" s="12">
        <v>-0.1644</v>
      </c>
      <c r="AC5" s="12">
        <v>-0.1486</v>
      </c>
    </row>
    <row r="6">
      <c r="A6" s="10" t="s">
        <v>32</v>
      </c>
      <c r="B6" s="11">
        <v>8484</v>
      </c>
      <c r="C6" s="11">
        <f>=ROUNDDOWN(12.8292756691365,0)</f>
      </c>
      <c r="D6" s="11">
        <v>13365</v>
      </c>
      <c r="E6" s="12">
        <v>1</v>
      </c>
      <c r="F6" s="11"/>
      <c r="G6" s="11">
        <f>=ROUNDDOWN({0},0)</f>
      </c>
      <c r="H6" s="11"/>
      <c r="I6" s="12"/>
      <c r="J6" s="11">
        <v>39</v>
      </c>
      <c r="K6" s="13">
        <v>2205.68</v>
      </c>
      <c r="L6" s="11">
        <v>162</v>
      </c>
      <c r="M6" s="14">
        <v>13.62</v>
      </c>
      <c r="N6" s="11">
        <v>44</v>
      </c>
      <c r="O6" s="13">
        <v>2538.59</v>
      </c>
      <c r="P6" s="11">
        <v>151</v>
      </c>
      <c r="Q6" s="14">
        <v>16.81</v>
      </c>
      <c r="R6" s="12">
        <v>-0.1136</v>
      </c>
      <c r="S6" s="12">
        <v>-0.1311</v>
      </c>
      <c r="T6" s="12">
        <v>0.0728</v>
      </c>
      <c r="U6" s="12">
        <v>-0.1898</v>
      </c>
      <c r="V6" s="11">
        <v>39</v>
      </c>
      <c r="W6" s="13">
        <v>2205.68</v>
      </c>
      <c r="X6" s="11">
        <v>161</v>
      </c>
      <c r="Y6" s="11">
        <v>44</v>
      </c>
      <c r="Z6" s="13">
        <v>2538.59</v>
      </c>
      <c r="AA6" s="11">
        <v>143</v>
      </c>
      <c r="AB6" s="12">
        <v>-0.1136</v>
      </c>
      <c r="AC6" s="12">
        <v>-0.1311</v>
      </c>
    </row>
    <row r="7">
      <c r="A7" s="10" t="s">
        <v>33</v>
      </c>
      <c r="B7" s="11">
        <v>35385</v>
      </c>
      <c r="C7" s="11">
        <f>=ROUNDDOWN(15.1347305389222,0)</f>
      </c>
      <c r="D7" s="11">
        <v>52207</v>
      </c>
      <c r="E7" s="12">
        <v>0.975</v>
      </c>
      <c r="F7" s="11"/>
      <c r="G7" s="11">
        <f>=ROUNDDOWN({0},0)</f>
      </c>
      <c r="H7" s="11"/>
      <c r="I7" s="12"/>
      <c r="J7" s="11">
        <v>57</v>
      </c>
      <c r="K7" s="13">
        <v>1886.6</v>
      </c>
      <c r="L7" s="11">
        <v>202</v>
      </c>
      <c r="M7" s="14">
        <v>9.34</v>
      </c>
      <c r="N7" s="11">
        <v>49</v>
      </c>
      <c r="O7" s="13">
        <v>1206.21</v>
      </c>
      <c r="P7" s="11">
        <v>207</v>
      </c>
      <c r="Q7" s="14">
        <v>5.83</v>
      </c>
      <c r="R7" s="12">
        <v>0.1633</v>
      </c>
      <c r="S7" s="12">
        <v>0.5641</v>
      </c>
      <c r="T7" s="12">
        <v>-0.0242</v>
      </c>
      <c r="U7" s="12">
        <v>0.6021</v>
      </c>
      <c r="V7" s="11">
        <v>57</v>
      </c>
      <c r="W7" s="13">
        <v>1886.6</v>
      </c>
      <c r="X7" s="11">
        <v>197</v>
      </c>
      <c r="Y7" s="11">
        <v>49</v>
      </c>
      <c r="Z7" s="13">
        <v>1206.21</v>
      </c>
      <c r="AA7" s="11">
        <v>192</v>
      </c>
      <c r="AB7" s="12">
        <v>0.1633</v>
      </c>
      <c r="AC7" s="12">
        <v>0.5641</v>
      </c>
    </row>
    <row r="8">
      <c r="A8" s="10" t="s">
        <v>34</v>
      </c>
      <c r="B8" s="11">
        <v>40994</v>
      </c>
      <c r="C8" s="11">
        <f>=ROUNDDOWN(12.4446738107526,0)</f>
      </c>
      <c r="D8" s="11">
        <v>90908</v>
      </c>
      <c r="E8" s="12">
        <v>0.9592</v>
      </c>
      <c r="F8" s="11"/>
      <c r="G8" s="11">
        <f>=ROUNDDOWN({0},0)</f>
      </c>
      <c r="H8" s="11"/>
      <c r="I8" s="12"/>
      <c r="J8" s="11">
        <v>60</v>
      </c>
      <c r="K8" s="13">
        <v>1064.55</v>
      </c>
      <c r="L8" s="11">
        <v>236</v>
      </c>
      <c r="M8" s="14">
        <v>4.51</v>
      </c>
      <c r="N8" s="11">
        <v>30</v>
      </c>
      <c r="O8" s="13">
        <v>664.92</v>
      </c>
      <c r="P8" s="11">
        <v>236</v>
      </c>
      <c r="Q8" s="14">
        <v>2.82</v>
      </c>
      <c r="R8" s="12">
        <v>1</v>
      </c>
      <c r="S8" s="12">
        <v>0.601</v>
      </c>
      <c r="T8" s="12"/>
      <c r="U8" s="12">
        <v>0.5993</v>
      </c>
      <c r="V8" s="11">
        <v>60</v>
      </c>
      <c r="W8" s="13">
        <v>1064.55</v>
      </c>
      <c r="X8" s="11">
        <v>233</v>
      </c>
      <c r="Y8" s="11">
        <v>30</v>
      </c>
      <c r="Z8" s="13">
        <v>664.92</v>
      </c>
      <c r="AA8" s="11">
        <v>236</v>
      </c>
      <c r="AB8" s="12">
        <v>1</v>
      </c>
      <c r="AC8" s="12">
        <v>0.601</v>
      </c>
    </row>
    <row r="9">
      <c r="A9" s="10" t="s">
        <v>35</v>
      </c>
      <c r="B9" s="11">
        <v>63478</v>
      </c>
      <c r="C9" s="11">
        <f>=ROUNDDOWN(20.2062708897024,0)</f>
      </c>
      <c r="D9" s="11">
        <v>106802</v>
      </c>
      <c r="E9" s="12">
        <v>1</v>
      </c>
      <c r="F9" s="11"/>
      <c r="G9" s="11">
        <f>=ROUNDDOWN({0},0)</f>
      </c>
      <c r="H9" s="11"/>
      <c r="I9" s="12"/>
      <c r="J9" s="11">
        <v>63</v>
      </c>
      <c r="K9" s="13">
        <v>2330.44</v>
      </c>
      <c r="L9" s="11">
        <v>1057</v>
      </c>
      <c r="M9" s="14">
        <v>2.2</v>
      </c>
      <c r="N9" s="11">
        <v>83</v>
      </c>
      <c r="O9" s="13">
        <v>3338.44</v>
      </c>
      <c r="P9" s="11">
        <v>1115</v>
      </c>
      <c r="Q9" s="14">
        <v>2.99</v>
      </c>
      <c r="R9" s="12">
        <v>-0.241</v>
      </c>
      <c r="S9" s="12">
        <v>-0.3019</v>
      </c>
      <c r="T9" s="12">
        <v>-0.052</v>
      </c>
      <c r="U9" s="12">
        <v>-0.2642</v>
      </c>
      <c r="V9" s="11">
        <v>63</v>
      </c>
      <c r="W9" s="13">
        <v>2330.44</v>
      </c>
      <c r="X9" s="11">
        <v>897</v>
      </c>
      <c r="Y9" s="11">
        <v>83</v>
      </c>
      <c r="Z9" s="13">
        <v>3338.44</v>
      </c>
      <c r="AA9" s="11">
        <v>917</v>
      </c>
      <c r="AB9" s="12">
        <v>-0.241</v>
      </c>
      <c r="AC9" s="12">
        <v>-0.3019</v>
      </c>
    </row>
    <row r="10">
      <c r="A10" s="10" t="s">
        <v>36</v>
      </c>
      <c r="B10" s="11">
        <v>48057</v>
      </c>
      <c r="C10" s="11">
        <f>=ROUNDDOWN(19.8026207351244,0)</f>
      </c>
      <c r="D10" s="11">
        <v>43535</v>
      </c>
      <c r="E10" s="12">
        <v>0.9773</v>
      </c>
      <c r="F10" s="11"/>
      <c r="G10" s="11">
        <f>=ROUNDDOWN({0},0)</f>
      </c>
      <c r="H10" s="11">
        <v>540</v>
      </c>
      <c r="I10" s="12">
        <v>0.9429</v>
      </c>
      <c r="J10" s="11">
        <v>218</v>
      </c>
      <c r="K10" s="13">
        <v>39234.82</v>
      </c>
      <c r="L10" s="11">
        <v>581</v>
      </c>
      <c r="M10" s="14">
        <v>67.53</v>
      </c>
      <c r="N10" s="11">
        <v>300</v>
      </c>
      <c r="O10" s="13">
        <v>47435.29</v>
      </c>
      <c r="P10" s="11">
        <v>674</v>
      </c>
      <c r="Q10" s="14">
        <v>70.38</v>
      </c>
      <c r="R10" s="12">
        <v>-0.2733</v>
      </c>
      <c r="S10" s="12">
        <v>-0.1729</v>
      </c>
      <c r="T10" s="12">
        <v>-0.138</v>
      </c>
      <c r="U10" s="12">
        <v>-0.0405</v>
      </c>
      <c r="V10" s="11">
        <v>218</v>
      </c>
      <c r="W10" s="13">
        <v>39234.82</v>
      </c>
      <c r="X10" s="11">
        <v>578</v>
      </c>
      <c r="Y10" s="11">
        <v>300</v>
      </c>
      <c r="Z10" s="13">
        <v>47435.29</v>
      </c>
      <c r="AA10" s="11">
        <v>673</v>
      </c>
      <c r="AB10" s="12">
        <v>-0.2733</v>
      </c>
      <c r="AC10" s="12">
        <v>-0.1729</v>
      </c>
    </row>
    <row r="11">
      <c r="A11" s="10" t="s">
        <v>37</v>
      </c>
      <c r="B11" s="11">
        <v>5489</v>
      </c>
      <c r="C11" s="11">
        <f>=ROUNDDOWN(30.0109349371241,0)</f>
      </c>
      <c r="D11" s="11">
        <v>850</v>
      </c>
      <c r="E11" s="12">
        <v>1</v>
      </c>
      <c r="F11" s="11"/>
      <c r="G11" s="11">
        <f>=ROUNDDOWN({0},0)</f>
      </c>
      <c r="H11" s="11"/>
      <c r="I11" s="12"/>
      <c r="J11" s="11">
        <v>12</v>
      </c>
      <c r="K11" s="13">
        <v>866.04</v>
      </c>
      <c r="L11" s="11">
        <v>135</v>
      </c>
      <c r="M11" s="14">
        <v>6.42</v>
      </c>
      <c r="N11" s="11">
        <v>25</v>
      </c>
      <c r="O11" s="13">
        <v>1931.87</v>
      </c>
      <c r="P11" s="11">
        <v>91</v>
      </c>
      <c r="Q11" s="14">
        <v>21.23</v>
      </c>
      <c r="R11" s="12">
        <v>-0.52</v>
      </c>
      <c r="S11" s="12">
        <v>-0.5517</v>
      </c>
      <c r="T11" s="12">
        <v>0.4835</v>
      </c>
      <c r="U11" s="12">
        <v>-0.6976</v>
      </c>
      <c r="V11" s="11">
        <v>12</v>
      </c>
      <c r="W11" s="13">
        <v>866.04</v>
      </c>
      <c r="X11" s="11">
        <v>134</v>
      </c>
      <c r="Y11" s="11">
        <v>25</v>
      </c>
      <c r="Z11" s="13">
        <v>1931.87</v>
      </c>
      <c r="AA11" s="11">
        <v>91</v>
      </c>
      <c r="AB11" s="12">
        <v>-0.52</v>
      </c>
      <c r="AC11" s="12">
        <v>-0.5517</v>
      </c>
    </row>
    <row r="12">
      <c r="A12" s="10" t="s">
        <v>38</v>
      </c>
      <c r="B12" s="11">
        <v>1189</v>
      </c>
      <c r="C12" s="11">
        <f>=ROUNDDOWN(56.88995215311,0)</f>
      </c>
      <c r="D12" s="11">
        <v>100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75</v>
      </c>
      <c r="M12" s="14"/>
      <c r="N12" s="11">
        <v>3</v>
      </c>
      <c r="O12" s="13">
        <v>90.94</v>
      </c>
      <c r="P12" s="11">
        <v>83</v>
      </c>
      <c r="Q12" s="14">
        <v>1.1</v>
      </c>
      <c r="R12" s="12"/>
      <c r="S12" s="12"/>
      <c r="T12" s="12">
        <v>-0.0964</v>
      </c>
      <c r="U12" s="12"/>
      <c r="V12" s="11"/>
      <c r="W12" s="13"/>
      <c r="X12" s="11">
        <v>75</v>
      </c>
      <c r="Y12" s="11">
        <v>3</v>
      </c>
      <c r="Z12" s="13">
        <v>90.94</v>
      </c>
      <c r="AA12" s="11">
        <v>64</v>
      </c>
      <c r="AB12" s="12"/>
      <c r="AC12" s="12"/>
    </row>
    <row r="13">
      <c r="A13" s="10" t="s">
        <v>39</v>
      </c>
      <c r="B13" s="11">
        <v>49087</v>
      </c>
      <c r="C13" s="11">
        <f>=ROUNDDOWN(18.9906375735067,0)</f>
      </c>
      <c r="D13" s="11">
        <v>51479</v>
      </c>
      <c r="E13" s="12">
        <v>0.9636</v>
      </c>
      <c r="F13" s="11"/>
      <c r="G13" s="11">
        <f>=ROUNDDOWN({0},0)</f>
      </c>
      <c r="H13" s="11"/>
      <c r="I13" s="12"/>
      <c r="J13" s="11">
        <v>67</v>
      </c>
      <c r="K13" s="13">
        <v>1956.45</v>
      </c>
      <c r="L13" s="11">
        <v>960</v>
      </c>
      <c r="M13" s="14">
        <v>2.04</v>
      </c>
      <c r="N13" s="11">
        <v>38</v>
      </c>
      <c r="O13" s="13">
        <v>1179.49</v>
      </c>
      <c r="P13" s="11">
        <v>1010</v>
      </c>
      <c r="Q13" s="14">
        <v>1.17</v>
      </c>
      <c r="R13" s="12">
        <v>0.7632</v>
      </c>
      <c r="S13" s="12">
        <v>0.6587</v>
      </c>
      <c r="T13" s="12">
        <v>-0.0495</v>
      </c>
      <c r="U13" s="12">
        <v>0.7436</v>
      </c>
      <c r="V13" s="11">
        <v>67</v>
      </c>
      <c r="W13" s="13">
        <v>1956.45</v>
      </c>
      <c r="X13" s="11">
        <v>897</v>
      </c>
      <c r="Y13" s="11">
        <v>38</v>
      </c>
      <c r="Z13" s="13">
        <v>1179.49</v>
      </c>
      <c r="AA13" s="11">
        <v>936</v>
      </c>
      <c r="AB13" s="12">
        <v>0.7632</v>
      </c>
      <c r="AC13" s="12">
        <v>0.6587</v>
      </c>
    </row>
    <row r="14">
      <c r="A14" s="10" t="s">
        <v>40</v>
      </c>
      <c r="B14" s="11">
        <v>84712</v>
      </c>
      <c r="C14" s="11">
        <f>=ROUNDDOWN(18.0881002711763,0)</f>
      </c>
      <c r="D14" s="11">
        <v>93926</v>
      </c>
      <c r="E14" s="12">
        <v>0.9756</v>
      </c>
      <c r="F14" s="11"/>
      <c r="G14" s="11">
        <f>=ROUNDDOWN({0},0)</f>
      </c>
      <c r="H14" s="11"/>
      <c r="I14" s="12"/>
      <c r="J14" s="11">
        <v>153</v>
      </c>
      <c r="K14" s="13">
        <v>3273.81</v>
      </c>
      <c r="L14" s="11">
        <v>545</v>
      </c>
      <c r="M14" s="14">
        <v>6.01</v>
      </c>
      <c r="N14" s="11">
        <v>168</v>
      </c>
      <c r="O14" s="13">
        <v>3163.82</v>
      </c>
      <c r="P14" s="11">
        <v>656</v>
      </c>
      <c r="Q14" s="14">
        <v>4.82</v>
      </c>
      <c r="R14" s="12">
        <v>-0.0893</v>
      </c>
      <c r="S14" s="12">
        <v>0.0348</v>
      </c>
      <c r="T14" s="12">
        <v>-0.1692</v>
      </c>
      <c r="U14" s="12">
        <v>0.2469</v>
      </c>
      <c r="V14" s="11">
        <v>153</v>
      </c>
      <c r="W14" s="13">
        <v>3273.81</v>
      </c>
      <c r="X14" s="11">
        <v>542</v>
      </c>
      <c r="Y14" s="11">
        <v>168</v>
      </c>
      <c r="Z14" s="13">
        <v>3163.82</v>
      </c>
      <c r="AA14" s="11">
        <v>652</v>
      </c>
      <c r="AB14" s="12">
        <v>-0.0893</v>
      </c>
      <c r="AC14" s="12">
        <v>0.0348</v>
      </c>
    </row>
    <row r="15">
      <c r="A15" s="10" t="s">
        <v>41</v>
      </c>
      <c r="B15" s="11">
        <v>28947</v>
      </c>
      <c r="C15" s="11">
        <f>=ROUNDDOWN(29.3371845545759,0)</f>
      </c>
      <c r="D15" s="11">
        <v>23530</v>
      </c>
      <c r="E15" s="12">
        <v>1</v>
      </c>
      <c r="F15" s="11"/>
      <c r="G15" s="11">
        <f>=ROUNDDOWN({0},0)</f>
      </c>
      <c r="H15" s="11"/>
      <c r="I15" s="12"/>
      <c r="J15" s="11">
        <v>45</v>
      </c>
      <c r="K15" s="13">
        <v>1842.2</v>
      </c>
      <c r="L15" s="11">
        <v>570</v>
      </c>
      <c r="M15" s="14">
        <v>3.23</v>
      </c>
      <c r="N15" s="11">
        <v>42</v>
      </c>
      <c r="O15" s="13">
        <v>1766.9</v>
      </c>
      <c r="P15" s="11">
        <v>556</v>
      </c>
      <c r="Q15" s="14">
        <v>3.18</v>
      </c>
      <c r="R15" s="12">
        <v>0.0714</v>
      </c>
      <c r="S15" s="12">
        <v>0.0426</v>
      </c>
      <c r="T15" s="12">
        <v>0.0252</v>
      </c>
      <c r="U15" s="12">
        <v>0.0157</v>
      </c>
      <c r="V15" s="11">
        <v>45</v>
      </c>
      <c r="W15" s="13">
        <v>1842.2</v>
      </c>
      <c r="X15" s="11">
        <v>556</v>
      </c>
      <c r="Y15" s="11">
        <v>42</v>
      </c>
      <c r="Z15" s="13">
        <v>1766.9</v>
      </c>
      <c r="AA15" s="11">
        <v>533</v>
      </c>
      <c r="AB15" s="12">
        <v>0.0714</v>
      </c>
      <c r="AC15" s="12">
        <v>0.0426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1019</v>
      </c>
      <c r="K16" s="17">
        <v>75196.1</v>
      </c>
      <c r="L16" s="15">
        <v>6150</v>
      </c>
      <c r="M16" s="18">
        <v>12.23</v>
      </c>
      <c r="N16" s="15">
        <v>1147</v>
      </c>
      <c r="O16" s="17">
        <v>87437.42</v>
      </c>
      <c r="P16" s="15">
        <v>6580</v>
      </c>
      <c r="Q16" s="18">
        <v>13.29</v>
      </c>
      <c r="R16" s="16">
        <v>-0.1116</v>
      </c>
      <c r="S16" s="16">
        <v>-0.14</v>
      </c>
      <c r="T16" s="16">
        <v>-0.0653</v>
      </c>
      <c r="U16" s="16">
        <v>-0.0798</v>
      </c>
      <c r="V16" s="15">
        <v>1019</v>
      </c>
      <c r="W16" s="17">
        <v>75196.1</v>
      </c>
      <c r="X16" s="15">
        <v>5879</v>
      </c>
      <c r="Y16" s="15">
        <v>1147</v>
      </c>
      <c r="Z16" s="17">
        <v>87437.42</v>
      </c>
      <c r="AA16" s="15">
        <v>6198</v>
      </c>
      <c r="AB16" s="16">
        <v>-0.1116</v>
      </c>
      <c r="AC16" s="16">
        <v>-0.14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