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<sst xmlns="http://schemas.openxmlformats.org/spreadsheetml/2006/main" count="40" uniqueCount="40">
  <si>
    <t>Date Type:</t>
  </si>
  <si>
    <t>Shipped Date</t>
  </si>
  <si>
    <t>Start Date:</t>
  </si>
  <si>
    <t>09/08/2024</t>
  </si>
  <si>
    <t>End Date:</t>
  </si>
  <si>
    <t>Report Run Date:</t>
  </si>
  <si>
    <t>09/09/2024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</si>
  <si>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</si>
  <si>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</si>
  <si>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</si>
  <si>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</si>
  <si>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</si>
  <si>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</si>
  <si>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</si>
  <si>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</si>
  <si>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</si>
  <si>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</si>
  <si>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</si>
  <si>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</si>
  <si>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</si>
  <si>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</si>
  <si>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</si>
  <si>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</si>
  <si>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</si>
  <si>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</si>
  <si>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</si>
  <si>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</si>
  <si>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</si>
  <si>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</si>
  <si>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</si>
  <si>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</si>
  <si>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</si>
  <si>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</si>
  <si>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</si>
  <si>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</si>
  <si>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</si>
  <si>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RUG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</si>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</sst>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4610</v>
      </c>
      <c r="C5" s="11">
        <f>=ROUNDDOWN(28.109756097561,0)</f>
      </c>
      <c r="D5" s="11">
        <v>2390</v>
      </c>
      <c r="E5" s="12">
        <v>1</v>
      </c>
      <c r="F5" s="11"/>
      <c r="G5" s="11">
        <f>=ROUNDDOWN({0},0)</f>
      </c>
      <c r="H5" s="11">
        <v>590</v>
      </c>
      <c r="I5" s="12">
        <v>1</v>
      </c>
      <c r="J5" s="11">
        <v>9</v>
      </c>
      <c r="K5" s="13">
        <v>1735.85</v>
      </c>
      <c r="L5" s="11">
        <v>1103</v>
      </c>
      <c r="M5" s="14">
        <v>1.57</v>
      </c>
      <c r="N5" s="11">
        <v>11</v>
      </c>
      <c r="O5" s="13">
        <v>660.19</v>
      </c>
      <c r="P5" s="11">
        <v>1188</v>
      </c>
      <c r="Q5" s="14">
        <v>0.56</v>
      </c>
      <c r="R5" s="12">
        <v>-0.1818</v>
      </c>
      <c r="S5" s="12">
        <v>1.6293</v>
      </c>
      <c r="T5" s="12">
        <v>-0.0715</v>
      </c>
      <c r="U5" s="12">
        <v>1.8036</v>
      </c>
      <c r="V5" s="11">
        <v>9</v>
      </c>
      <c r="W5" s="13">
        <v>1735.85</v>
      </c>
      <c r="X5" s="11">
        <v>1093</v>
      </c>
      <c r="Y5" s="11">
        <v>11</v>
      </c>
      <c r="Z5" s="13">
        <v>660.19</v>
      </c>
      <c r="AA5" s="11">
        <v>1164</v>
      </c>
      <c r="AB5" s="12">
        <v>-0.1818</v>
      </c>
      <c r="AC5" s="12">
        <v>1.6293</v>
      </c>
    </row>
    <row r="6">
      <c r="A6" s="10" t="s">
        <v>32</v>
      </c>
      <c r="B6" s="11">
        <v>3658</v>
      </c>
      <c r="C6" s="11">
        <f>=ROUNDDOWN(12.471871803614,0)</f>
      </c>
      <c r="D6" s="11">
        <v>5420</v>
      </c>
      <c r="E6" s="12">
        <v>1</v>
      </c>
      <c r="F6" s="11"/>
      <c r="G6" s="11">
        <f>=ROUNDDOWN({0},0)</f>
      </c>
      <c r="H6" s="11"/>
      <c r="I6" s="12"/>
      <c r="J6" s="11">
        <v>13</v>
      </c>
      <c r="K6" s="13">
        <v>557.83</v>
      </c>
      <c r="L6" s="11">
        <v>62</v>
      </c>
      <c r="M6" s="14">
        <v>9</v>
      </c>
      <c r="N6" s="11">
        <v>12</v>
      </c>
      <c r="O6" s="13">
        <v>701.34</v>
      </c>
      <c r="P6" s="11">
        <v>75</v>
      </c>
      <c r="Q6" s="14">
        <v>9.35</v>
      </c>
      <c r="R6" s="12">
        <v>0.0833</v>
      </c>
      <c r="S6" s="12">
        <v>-0.2046</v>
      </c>
      <c r="T6" s="12">
        <v>-0.1733</v>
      </c>
      <c r="U6" s="12">
        <v>-0.0374</v>
      </c>
      <c r="V6" s="11">
        <v>13</v>
      </c>
      <c r="W6" s="13">
        <v>557.83</v>
      </c>
      <c r="X6" s="11">
        <v>62</v>
      </c>
      <c r="Y6" s="11">
        <v>12</v>
      </c>
      <c r="Z6" s="13">
        <v>701.34</v>
      </c>
      <c r="AA6" s="11">
        <v>75</v>
      </c>
      <c r="AB6" s="12">
        <v>0.0833</v>
      </c>
      <c r="AC6" s="12">
        <v>-0.2046</v>
      </c>
    </row>
    <row r="7">
      <c r="A7" s="10" t="s">
        <v>33</v>
      </c>
      <c r="B7" s="11">
        <v>1100</v>
      </c>
      <c r="C7" s="11">
        <f>=ROUNDDOWN(32.3529411764706,0)</f>
      </c>
      <c r="D7" s="11">
        <v>3400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82</v>
      </c>
      <c r="M7" s="14"/>
      <c r="N7" s="11">
        <v>1</v>
      </c>
      <c r="O7" s="13">
        <v>19.94</v>
      </c>
      <c r="P7" s="11">
        <v>81</v>
      </c>
      <c r="Q7" s="14">
        <v>0.25</v>
      </c>
      <c r="R7" s="12"/>
      <c r="S7" s="12"/>
      <c r="T7" s="12">
        <v>0.0123</v>
      </c>
      <c r="U7" s="12"/>
      <c r="V7" s="11"/>
      <c r="W7" s="13"/>
      <c r="X7" s="11">
        <v>82</v>
      </c>
      <c r="Y7" s="11">
        <v>1</v>
      </c>
      <c r="Z7" s="13">
        <v>19.94</v>
      </c>
      <c r="AA7" s="11">
        <v>74</v>
      </c>
      <c r="AB7" s="12"/>
      <c r="AC7" s="12"/>
    </row>
    <row r="8">
      <c r="A8" s="10" t="s">
        <v>34</v>
      </c>
      <c r="B8" s="11">
        <v>20398</v>
      </c>
      <c r="C8" s="11">
        <f>=ROUNDDOWN(16.6392038502325,0)</f>
      </c>
      <c r="D8" s="11">
        <v>25411</v>
      </c>
      <c r="E8" s="12">
        <v>0.9867</v>
      </c>
      <c r="F8" s="11"/>
      <c r="G8" s="11">
        <f>=ROUNDDOWN({0},0)</f>
      </c>
      <c r="H8" s="11"/>
      <c r="I8" s="12">
        <v>1</v>
      </c>
      <c r="J8" s="11">
        <v>86</v>
      </c>
      <c r="K8" s="13">
        <v>14355.75</v>
      </c>
      <c r="L8" s="11">
        <v>563</v>
      </c>
      <c r="M8" s="14">
        <v>25.5</v>
      </c>
      <c r="N8" s="11">
        <v>126</v>
      </c>
      <c r="O8" s="13">
        <v>19576.49</v>
      </c>
      <c r="P8" s="11">
        <v>645</v>
      </c>
      <c r="Q8" s="14">
        <v>30.35</v>
      </c>
      <c r="R8" s="12">
        <v>-0.3175</v>
      </c>
      <c r="S8" s="12">
        <v>-0.2667</v>
      </c>
      <c r="T8" s="12">
        <v>-0.1271</v>
      </c>
      <c r="U8" s="12">
        <v>-0.1598</v>
      </c>
      <c r="V8" s="11">
        <v>86</v>
      </c>
      <c r="W8" s="13">
        <v>14355.75</v>
      </c>
      <c r="X8" s="11">
        <v>561</v>
      </c>
      <c r="Y8" s="11">
        <v>126</v>
      </c>
      <c r="Z8" s="13">
        <v>19576.49</v>
      </c>
      <c r="AA8" s="11">
        <v>640</v>
      </c>
      <c r="AB8" s="12">
        <v>-0.3175</v>
      </c>
      <c r="AC8" s="12">
        <v>-0.2667</v>
      </c>
    </row>
    <row r="9">
      <c r="A9" s="10" t="s">
        <v>35</v>
      </c>
      <c r="B9" s="11">
        <v>1934</v>
      </c>
      <c r="C9" s="11">
        <f>=ROUNDDOWN(31.7569786535304,0)</f>
      </c>
      <c r="D9" s="11">
        <v>550</v>
      </c>
      <c r="E9" s="12">
        <v>1</v>
      </c>
      <c r="F9" s="11"/>
      <c r="G9" s="11">
        <f>=ROUNDDOWN({0},0)</f>
      </c>
      <c r="H9" s="11"/>
      <c r="I9" s="12"/>
      <c r="J9" s="11">
        <v>2</v>
      </c>
      <c r="K9" s="13">
        <v>71.82</v>
      </c>
      <c r="L9" s="11">
        <v>105</v>
      </c>
      <c r="M9" s="14">
        <v>0.68</v>
      </c>
      <c r="N9" s="11">
        <v>7</v>
      </c>
      <c r="O9" s="13">
        <v>600.49</v>
      </c>
      <c r="P9" s="11">
        <v>71</v>
      </c>
      <c r="Q9" s="14">
        <v>8.46</v>
      </c>
      <c r="R9" s="12">
        <v>-0.7143</v>
      </c>
      <c r="S9" s="12">
        <v>-0.8804</v>
      </c>
      <c r="T9" s="12">
        <v>0.4789</v>
      </c>
      <c r="U9" s="12">
        <v>-0.9196</v>
      </c>
      <c r="V9" s="11">
        <v>2</v>
      </c>
      <c r="W9" s="13">
        <v>71.82</v>
      </c>
      <c r="X9" s="11">
        <v>105</v>
      </c>
      <c r="Y9" s="11">
        <v>7</v>
      </c>
      <c r="Z9" s="13">
        <v>600.49</v>
      </c>
      <c r="AA9" s="11">
        <v>71</v>
      </c>
      <c r="AB9" s="12">
        <v>-0.7143</v>
      </c>
      <c r="AC9" s="12">
        <v>-0.8804</v>
      </c>
    </row>
    <row r="10">
      <c r="A10" s="10" t="s">
        <v>36</v>
      </c>
      <c r="B10" s="11">
        <v>224</v>
      </c>
      <c r="C10" s="11">
        <f>=ROUNDDOWN(19.4782608695652,0)</f>
      </c>
      <c r="D10" s="11"/>
      <c r="E10" s="12"/>
      <c r="F10" s="11"/>
      <c r="G10" s="11">
        <f>=ROUNDDOWN({0},0)</f>
      </c>
      <c r="H10" s="11"/>
      <c r="I10" s="12"/>
      <c r="J10" s="11">
        <v>5</v>
      </c>
      <c r="K10" s="13">
        <v>342.49</v>
      </c>
      <c r="L10" s="11">
        <v>55</v>
      </c>
      <c r="M10" s="14">
        <v>6.23</v>
      </c>
      <c r="N10" s="11">
        <v>1</v>
      </c>
      <c r="O10" s="13">
        <v>38.75</v>
      </c>
      <c r="P10" s="11">
        <v>114</v>
      </c>
      <c r="Q10" s="14">
        <v>0.34</v>
      </c>
      <c r="R10" s="12">
        <v>4</v>
      </c>
      <c r="S10" s="12">
        <v>7.8385</v>
      </c>
      <c r="T10" s="12">
        <v>-0.5175</v>
      </c>
      <c r="U10" s="12">
        <v>17.3235</v>
      </c>
      <c r="V10" s="11">
        <v>5</v>
      </c>
      <c r="W10" s="13">
        <v>342.49</v>
      </c>
      <c r="X10" s="11">
        <v>55</v>
      </c>
      <c r="Y10" s="11">
        <v>1</v>
      </c>
      <c r="Z10" s="13">
        <v>38.75</v>
      </c>
      <c r="AA10" s="11">
        <v>114</v>
      </c>
      <c r="AB10" s="12">
        <v>4</v>
      </c>
      <c r="AC10" s="12">
        <v>7.8385</v>
      </c>
    </row>
    <row r="11">
      <c r="A11" s="10" t="s">
        <v>37</v>
      </c>
      <c r="B11" s="11">
        <v>1296</v>
      </c>
      <c r="C11" s="11">
        <f>=ROUNDDOWN(19.0588235294118,0)</f>
      </c>
      <c r="D11" s="11">
        <v>1330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349</v>
      </c>
      <c r="M11" s="14"/>
      <c r="N11" s="11">
        <v>7</v>
      </c>
      <c r="O11" s="13">
        <v>121.38</v>
      </c>
      <c r="P11" s="11">
        <v>418</v>
      </c>
      <c r="Q11" s="14">
        <v>0.29</v>
      </c>
      <c r="R11" s="12"/>
      <c r="S11" s="12"/>
      <c r="T11" s="12">
        <v>-0.1651</v>
      </c>
      <c r="U11" s="12"/>
      <c r="V11" s="11"/>
      <c r="W11" s="13"/>
      <c r="X11" s="11">
        <v>349</v>
      </c>
      <c r="Y11" s="11">
        <v>7</v>
      </c>
      <c r="Z11" s="13">
        <v>121.38</v>
      </c>
      <c r="AA11" s="11">
        <v>417</v>
      </c>
      <c r="AB11" s="12"/>
      <c r="AC11" s="12"/>
    </row>
    <row r="12">
      <c r="A12" s="10" t="s">
        <v>38</v>
      </c>
      <c r="B12" s="11">
        <v>603</v>
      </c>
      <c r="C12" s="11">
        <f>=ROUNDDOWN(26.2173913043478,0)</f>
      </c>
      <c r="D12" s="11">
        <v>540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103</v>
      </c>
      <c r="M12" s="14"/>
      <c r="N12" s="11">
        <v>3</v>
      </c>
      <c r="O12" s="13">
        <v>149.03</v>
      </c>
      <c r="P12" s="11">
        <v>111</v>
      </c>
      <c r="Q12" s="14">
        <v>1.34</v>
      </c>
      <c r="R12" s="12"/>
      <c r="S12" s="12"/>
      <c r="T12" s="12">
        <v>-0.0721</v>
      </c>
      <c r="U12" s="12"/>
      <c r="V12" s="11"/>
      <c r="W12" s="13"/>
      <c r="X12" s="11">
        <v>103</v>
      </c>
      <c r="Y12" s="11">
        <v>3</v>
      </c>
      <c r="Z12" s="13">
        <v>149.03</v>
      </c>
      <c r="AA12" s="11">
        <v>107</v>
      </c>
      <c r="AB12" s="12"/>
      <c r="AC12" s="12"/>
    </row>
    <row r="13">
      <c r="A13" s="19" t="s">
        <v>39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115</v>
      </c>
      <c r="K13" s="17">
        <v>17063.74</v>
      </c>
      <c r="L13" s="15">
        <v>2422</v>
      </c>
      <c r="M13" s="18">
        <v>7.05</v>
      </c>
      <c r="N13" s="15">
        <v>168</v>
      </c>
      <c r="O13" s="17">
        <v>21867.61</v>
      </c>
      <c r="P13" s="15">
        <v>2703</v>
      </c>
      <c r="Q13" s="18">
        <v>8.09</v>
      </c>
      <c r="R13" s="16">
        <v>-0.3155</v>
      </c>
      <c r="S13" s="16">
        <v>-0.2197</v>
      </c>
      <c r="T13" s="16">
        <v>-0.104</v>
      </c>
      <c r="U13" s="16">
        <v>-0.1286</v>
      </c>
      <c r="V13" s="15">
        <v>115</v>
      </c>
      <c r="W13" s="17">
        <v>17063.74</v>
      </c>
      <c r="X13" s="15">
        <v>2410</v>
      </c>
      <c r="Y13" s="15">
        <v>168</v>
      </c>
      <c r="Z13" s="17">
        <v>21867.61</v>
      </c>
      <c r="AA13" s="15">
        <v>2662</v>
      </c>
      <c r="AB13" s="16">
        <v>-0.3155</v>
      </c>
      <c r="AC13" s="16">
        <v>-0.2197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