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<sst xmlns="http://schemas.openxmlformats.org/spreadsheetml/2006/main" count="85" uniqueCount="85">
  <si>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</si>
  <si>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</si>
  <si>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</si>
  <si>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01/01/2024</t>
  </si>
  <si>
    <t>End Date:</t>
  </si>
  <si>
    <t>08/31/2024</t>
  </si>
  <si>
    <t>Report Run Date:</t>
  </si>
  <si>
    <t>09/06/2024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</si>
  <si>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</si>
  <si>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</si>
  <si>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</si>
  <si>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</si>
  <si>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</si>
  <si>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</si>
  <si>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</si>
  <si>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TGTDVS</t>
  </si>
  <si>
    <t>KOHLDSN</t>
  </si>
  <si>
    <t>OLLIIX</t>
  </si>
  <si>
    <t>JCPENNEY01</t>
  </si>
  <si>
    <t>NRTPORT</t>
  </si>
  <si>
    <t>BLK01</t>
  </si>
  <si>
    <t>ASHFURNDS</t>
  </si>
  <si>
    <t>KIRKLANDDS</t>
  </si>
  <si>
    <t>DESINC</t>
  </si>
  <si>
    <t>COSTCO01</t>
  </si>
  <si>
    <t>HDDS</t>
  </si>
  <si>
    <t>WALMARTDS</t>
  </si>
  <si>
    <t>FINGERHUTDS</t>
  </si>
  <si>
    <t>LAMPDS</t>
  </si>
  <si>
    <t>ROOMECOM</t>
  </si>
  <si>
    <t>ZOLA</t>
  </si>
  <si>
    <t>AMERSIGNDS</t>
  </si>
  <si>
    <t>HOUZZ</t>
  </si>
  <si>
    <t>BIGLOTSDS</t>
  </si>
  <si>
    <t>WM.COM</t>
  </si>
  <si>
    <t>HSNDS</t>
  </si>
  <si>
    <t>BEALLSDS</t>
  </si>
  <si>
    <t>NORDSTRACKDS</t>
  </si>
  <si>
    <t>CHEWYDS</t>
  </si>
  <si>
    <t>AAFESDS</t>
  </si>
  <si>
    <t>DLCROSCILL</t>
  </si>
  <si>
    <t>BLOOM02</t>
  </si>
  <si>
    <t>LOWESDS</t>
  </si>
  <si>
    <t>BRANDX</t>
  </si>
  <si>
    <t>HHGLOBALTTS</t>
  </si>
  <si>
    <t>ZULILY</t>
  </si>
  <si>
    <t>NEBFUR01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</si>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</sst>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1125030</v>
      </c>
      <c r="C5" s="11">
        <f>=ROUNDDOWN(31.1552041649936,0)</f>
      </c>
      <c r="D5" s="11">
        <v>1259110</v>
      </c>
      <c r="E5" s="12">
        <v>0.8985</v>
      </c>
      <c r="F5" s="11"/>
      <c r="G5" s="11">
        <f>=ROUNDDOWN({0},0)</f>
      </c>
      <c r="H5" s="11">
        <v>590</v>
      </c>
      <c r="I5" s="12">
        <v>0.0192</v>
      </c>
      <c r="J5" s="11">
        <v>1008036</v>
      </c>
      <c r="K5" s="13">
        <v>53273790.75</v>
      </c>
      <c r="L5" s="11">
        <v>2168</v>
      </c>
      <c r="M5" s="14">
        <v>24572.78</v>
      </c>
      <c r="N5" s="11">
        <v>893483</v>
      </c>
      <c r="O5" s="13">
        <v>52687856.41</v>
      </c>
      <c r="P5" s="11">
        <v>2100</v>
      </c>
      <c r="Q5" s="14">
        <v>25089.46</v>
      </c>
      <c r="R5" s="12">
        <v>0.1282</v>
      </c>
      <c r="S5" s="12">
        <v>0.0111</v>
      </c>
      <c r="T5" s="12">
        <v>0.0324</v>
      </c>
      <c r="U5" s="12">
        <v>-0.0206</v>
      </c>
      <c r="V5" s="11">
        <v>270366</v>
      </c>
      <c r="W5" s="13">
        <v>15173960.17</v>
      </c>
      <c r="X5" s="11">
        <v>1769</v>
      </c>
      <c r="Y5" s="11">
        <v>255465</v>
      </c>
      <c r="Z5" s="13">
        <v>14877121.38</v>
      </c>
      <c r="AA5" s="11">
        <v>1570</v>
      </c>
      <c r="AB5" s="12">
        <v>0.0583</v>
      </c>
      <c r="AC5" s="12">
        <v>0.02</v>
      </c>
      <c r="AD5" s="11">
        <v>98617</v>
      </c>
      <c r="AE5" s="13">
        <v>5073658.39</v>
      </c>
      <c r="AF5" s="11">
        <v>1905</v>
      </c>
      <c r="AG5" s="11">
        <v>85806</v>
      </c>
      <c r="AH5" s="13">
        <v>5165701</v>
      </c>
      <c r="AI5" s="11">
        <v>1896</v>
      </c>
      <c r="AJ5" s="12">
        <v>0.1493</v>
      </c>
      <c r="AK5" s="12">
        <v>-0.0178</v>
      </c>
      <c r="AL5" s="11">
        <v>179694</v>
      </c>
      <c r="AM5" s="13">
        <v>7562419.92</v>
      </c>
      <c r="AN5" s="11">
        <v>1780</v>
      </c>
      <c r="AO5" s="11">
        <v>137066</v>
      </c>
      <c r="AP5" s="13">
        <v>6486358.27</v>
      </c>
      <c r="AQ5" s="11">
        <v>1750</v>
      </c>
      <c r="AR5" s="12">
        <v>0.311</v>
      </c>
      <c r="AS5" s="12">
        <v>0.1659</v>
      </c>
      <c r="AT5" s="11">
        <v>91227</v>
      </c>
      <c r="AU5" s="13">
        <v>6996732.64</v>
      </c>
      <c r="AV5" s="11">
        <v>1960</v>
      </c>
      <c r="AW5" s="11">
        <v>61048</v>
      </c>
      <c r="AX5" s="13">
        <v>4733503.34</v>
      </c>
      <c r="AY5" s="11">
        <v>1890</v>
      </c>
      <c r="AZ5" s="12">
        <v>0.4943</v>
      </c>
      <c r="BA5" s="12">
        <v>0.4781</v>
      </c>
      <c r="BB5" s="11">
        <v>52261</v>
      </c>
      <c r="BC5" s="13">
        <v>2981189.73</v>
      </c>
      <c r="BD5" s="11">
        <v>1425</v>
      </c>
      <c r="BE5" s="11">
        <v>49977</v>
      </c>
      <c r="BF5" s="13">
        <v>3092453.14</v>
      </c>
      <c r="BG5" s="11">
        <v>1596</v>
      </c>
      <c r="BH5" s="12">
        <v>0.0457</v>
      </c>
      <c r="BI5" s="12">
        <v>-0.036</v>
      </c>
      <c r="BJ5" s="11">
        <v>139971</v>
      </c>
      <c r="BK5" s="13">
        <v>5856652.22</v>
      </c>
      <c r="BL5" s="11">
        <v>1922</v>
      </c>
      <c r="BM5" s="11">
        <v>104272</v>
      </c>
      <c r="BN5" s="13">
        <v>6240829.48</v>
      </c>
      <c r="BO5" s="11">
        <v>1807</v>
      </c>
      <c r="BP5" s="12">
        <v>0.3424</v>
      </c>
      <c r="BQ5" s="12">
        <v>-0.0616</v>
      </c>
      <c r="BR5" s="11">
        <v>29672</v>
      </c>
      <c r="BS5" s="13">
        <v>2038255.41</v>
      </c>
      <c r="BT5" s="11">
        <v>1728</v>
      </c>
      <c r="BU5" s="11">
        <v>40950</v>
      </c>
      <c r="BV5" s="13">
        <v>2997509.54</v>
      </c>
      <c r="BW5" s="11">
        <v>1896</v>
      </c>
      <c r="BX5" s="12">
        <v>-0.2754</v>
      </c>
      <c r="BY5" s="12">
        <v>-0.32</v>
      </c>
      <c r="BZ5" s="11">
        <v>59668</v>
      </c>
      <c r="CA5" s="13">
        <v>3305696.86</v>
      </c>
      <c r="CB5" s="11">
        <v>1750</v>
      </c>
      <c r="CC5" s="11">
        <v>63427</v>
      </c>
      <c r="CD5" s="13">
        <v>3940028.75</v>
      </c>
      <c r="CE5" s="11">
        <v>1767</v>
      </c>
      <c r="CF5" s="12">
        <v>-0.0593</v>
      </c>
      <c r="CG5" s="12">
        <v>-0.161</v>
      </c>
      <c r="CH5" s="11">
        <v>22144</v>
      </c>
      <c r="CI5" s="13">
        <v>1063989.73</v>
      </c>
      <c r="CJ5" s="11">
        <v>1791</v>
      </c>
      <c r="CK5" s="11"/>
      <c r="CL5" s="13"/>
      <c r="CM5" s="11"/>
      <c r="CN5" s="12"/>
      <c r="CO5" s="12"/>
      <c r="CP5" s="11">
        <v>13595</v>
      </c>
      <c r="CQ5" s="13">
        <v>857696.95</v>
      </c>
      <c r="CR5" s="11">
        <v>1757</v>
      </c>
      <c r="CS5" s="11">
        <v>24805</v>
      </c>
      <c r="CT5" s="13">
        <v>1682138.68</v>
      </c>
      <c r="CU5" s="11">
        <v>1614</v>
      </c>
      <c r="CV5" s="12">
        <v>-0.4519</v>
      </c>
      <c r="CW5" s="12">
        <v>-0.4901</v>
      </c>
      <c r="CX5" s="11">
        <v>2173</v>
      </c>
      <c r="CY5" s="13">
        <v>122618.78</v>
      </c>
      <c r="CZ5" s="11">
        <v>615</v>
      </c>
      <c r="DA5" s="11">
        <v>1425</v>
      </c>
      <c r="DB5" s="13">
        <v>94867.67</v>
      </c>
      <c r="DC5" s="11">
        <v>530</v>
      </c>
      <c r="DD5" s="12">
        <v>0.5249</v>
      </c>
      <c r="DE5" s="12">
        <v>0.2925</v>
      </c>
      <c r="DF5" s="11">
        <v>1619</v>
      </c>
      <c r="DG5" s="13">
        <v>86343.19</v>
      </c>
      <c r="DH5" s="11">
        <v>161</v>
      </c>
      <c r="DI5" s="11">
        <v>1440</v>
      </c>
      <c r="DJ5" s="13">
        <v>87145.88</v>
      </c>
      <c r="DK5" s="11">
        <v>119</v>
      </c>
      <c r="DL5" s="12">
        <v>0.1243</v>
      </c>
      <c r="DM5" s="12">
        <v>-0.0092</v>
      </c>
      <c r="DN5" s="11">
        <v>7023</v>
      </c>
      <c r="DO5" s="13">
        <v>438788.42</v>
      </c>
      <c r="DP5" s="11">
        <v>2018</v>
      </c>
      <c r="DQ5" s="11">
        <v>15846</v>
      </c>
      <c r="DR5" s="13">
        <v>695131.35</v>
      </c>
      <c r="DS5" s="11">
        <v>2001</v>
      </c>
      <c r="DT5" s="12">
        <v>-0.5568</v>
      </c>
      <c r="DU5" s="12">
        <v>-0.3688</v>
      </c>
      <c r="DV5" s="11"/>
      <c r="DW5" s="13"/>
      <c r="DX5" s="11"/>
      <c r="DY5" s="11"/>
      <c r="DZ5" s="13"/>
      <c r="EA5" s="11"/>
      <c r="EB5" s="12"/>
      <c r="EC5" s="12"/>
      <c r="ED5" s="11">
        <v>3437</v>
      </c>
      <c r="EE5" s="13">
        <v>137102.63</v>
      </c>
      <c r="EF5" s="11">
        <v>551</v>
      </c>
      <c r="EG5" s="11">
        <v>1882</v>
      </c>
      <c r="EH5" s="13">
        <v>127126.85</v>
      </c>
      <c r="EI5" s="11">
        <v>171</v>
      </c>
      <c r="EJ5" s="12">
        <v>0.8262</v>
      </c>
      <c r="EK5" s="12">
        <v>0.0785</v>
      </c>
      <c r="EL5" s="11">
        <v>16595</v>
      </c>
      <c r="EM5" s="13">
        <v>546897.85</v>
      </c>
      <c r="EN5" s="11">
        <v>297</v>
      </c>
      <c r="EO5" s="11">
        <v>6748</v>
      </c>
      <c r="EP5" s="13">
        <v>342776.84</v>
      </c>
      <c r="EQ5" s="11">
        <v>405</v>
      </c>
      <c r="ER5" s="12">
        <v>1.4592</v>
      </c>
      <c r="ES5" s="12">
        <v>0.5955</v>
      </c>
      <c r="ET5" s="11">
        <v>4230</v>
      </c>
      <c r="EU5" s="13">
        <v>315888.97</v>
      </c>
      <c r="EV5" s="11">
        <v>276</v>
      </c>
      <c r="EW5" s="11">
        <v>7954</v>
      </c>
      <c r="EX5" s="13">
        <v>620412.98</v>
      </c>
      <c r="EY5" s="11">
        <v>295</v>
      </c>
      <c r="EZ5" s="12">
        <v>-0.4682</v>
      </c>
      <c r="FA5" s="12">
        <v>-0.4908</v>
      </c>
      <c r="FB5" s="11">
        <v>108</v>
      </c>
      <c r="FC5" s="13">
        <v>9418.15</v>
      </c>
      <c r="FD5" s="11">
        <v>187</v>
      </c>
      <c r="FE5" s="11">
        <v>45</v>
      </c>
      <c r="FF5" s="13">
        <v>3487.77</v>
      </c>
      <c r="FG5" s="11">
        <v>198</v>
      </c>
      <c r="FH5" s="12">
        <v>1.4</v>
      </c>
      <c r="FI5" s="12">
        <v>1.7003</v>
      </c>
      <c r="FJ5" s="11">
        <v>1217</v>
      </c>
      <c r="FK5" s="13">
        <v>86122.2</v>
      </c>
      <c r="FL5" s="11">
        <v>490</v>
      </c>
      <c r="FM5" s="11">
        <v>1505</v>
      </c>
      <c r="FN5" s="13">
        <v>110242.54</v>
      </c>
      <c r="FO5" s="11">
        <v>452</v>
      </c>
      <c r="FP5" s="12">
        <v>-0.1914</v>
      </c>
      <c r="FQ5" s="12">
        <v>-0.2188</v>
      </c>
      <c r="FR5" s="11">
        <v>754</v>
      </c>
      <c r="FS5" s="13">
        <v>48841.98</v>
      </c>
      <c r="FT5" s="11">
        <v>252</v>
      </c>
      <c r="FU5" s="11">
        <v>915</v>
      </c>
      <c r="FV5" s="13">
        <v>61607.5</v>
      </c>
      <c r="FW5" s="11">
        <v>298</v>
      </c>
      <c r="FX5" s="12">
        <v>-0.176</v>
      </c>
      <c r="FY5" s="12">
        <v>-0.2072</v>
      </c>
      <c r="FZ5" s="11">
        <v>670</v>
      </c>
      <c r="GA5" s="13">
        <v>58016.44</v>
      </c>
      <c r="GB5" s="11">
        <v>314</v>
      </c>
      <c r="GC5" s="11">
        <v>454</v>
      </c>
      <c r="GD5" s="13">
        <v>44375.8</v>
      </c>
      <c r="GE5" s="11">
        <v>195</v>
      </c>
      <c r="GF5" s="12">
        <v>0.4758</v>
      </c>
      <c r="GG5" s="12">
        <v>0.3074</v>
      </c>
      <c r="GH5" s="11">
        <v>283</v>
      </c>
      <c r="GI5" s="13">
        <v>20687.37</v>
      </c>
      <c r="GJ5" s="11">
        <v>870</v>
      </c>
      <c r="GK5" s="11">
        <v>365</v>
      </c>
      <c r="GL5" s="13">
        <v>26973.11</v>
      </c>
      <c r="GM5" s="11">
        <v>1473</v>
      </c>
      <c r="GN5" s="12">
        <v>-0.2247</v>
      </c>
      <c r="GO5" s="12">
        <v>-0.233</v>
      </c>
      <c r="GP5" s="11">
        <v>1759</v>
      </c>
      <c r="GQ5" s="13">
        <v>99653.64</v>
      </c>
      <c r="GR5" s="11"/>
      <c r="GS5" s="11">
        <v>1437</v>
      </c>
      <c r="GT5" s="13">
        <v>79112.29</v>
      </c>
      <c r="GU5" s="11">
        <v>254</v>
      </c>
      <c r="GV5" s="12">
        <v>0.2241</v>
      </c>
      <c r="GW5" s="12">
        <v>0.2596</v>
      </c>
      <c r="GX5" s="11">
        <v>7841</v>
      </c>
      <c r="GY5" s="13">
        <v>175334.64</v>
      </c>
      <c r="GZ5" s="11"/>
      <c r="HA5" s="11">
        <v>22833</v>
      </c>
      <c r="HB5" s="13">
        <v>685108.28</v>
      </c>
      <c r="HC5" s="11"/>
      <c r="HD5" s="12">
        <v>-0.6566</v>
      </c>
      <c r="HE5" s="12">
        <v>-0.7441</v>
      </c>
      <c r="HF5" s="11">
        <v>1542</v>
      </c>
      <c r="HG5" s="13">
        <v>99762.13</v>
      </c>
      <c r="HH5" s="11">
        <v>556</v>
      </c>
      <c r="HI5" s="11">
        <v>1895</v>
      </c>
      <c r="HJ5" s="13">
        <v>130320.68</v>
      </c>
      <c r="HK5" s="11">
        <v>615</v>
      </c>
      <c r="HL5" s="12">
        <v>-0.1863</v>
      </c>
      <c r="HM5" s="12">
        <v>-0.2345</v>
      </c>
      <c r="HN5" s="11">
        <v>1134</v>
      </c>
      <c r="HO5" s="13">
        <v>67221.94</v>
      </c>
      <c r="HP5" s="11">
        <v>684</v>
      </c>
      <c r="HQ5" s="11">
        <v>1606</v>
      </c>
      <c r="HR5" s="13">
        <v>100571.15</v>
      </c>
      <c r="HS5" s="11">
        <v>800</v>
      </c>
      <c r="HT5" s="12">
        <v>-0.2939</v>
      </c>
      <c r="HU5" s="12">
        <v>-0.3316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>
        <v>171</v>
      </c>
      <c r="IM5" s="13">
        <v>12728</v>
      </c>
      <c r="IN5" s="11">
        <v>360</v>
      </c>
      <c r="IO5" s="11"/>
      <c r="IP5" s="13"/>
      <c r="IQ5" s="11"/>
      <c r="IR5" s="12"/>
      <c r="IS5" s="12"/>
      <c r="IT5" s="11">
        <v>227</v>
      </c>
      <c r="IU5" s="13">
        <v>35262.84</v>
      </c>
      <c r="IV5" s="11">
        <v>70</v>
      </c>
      <c r="IW5" s="11">
        <v>344</v>
      </c>
      <c r="IX5" s="13">
        <v>10798.76</v>
      </c>
      <c r="IY5" s="11">
        <v>71</v>
      </c>
      <c r="IZ5" s="12">
        <v>-0.3401</v>
      </c>
      <c r="JA5" s="12">
        <v>2.2655</v>
      </c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>
        <v>38</v>
      </c>
      <c r="JK5" s="13">
        <v>2849.56</v>
      </c>
      <c r="JL5" s="11">
        <v>56</v>
      </c>
      <c r="JM5" s="11"/>
      <c r="JN5" s="13"/>
      <c r="JO5" s="11"/>
      <c r="JP5" s="12"/>
      <c r="JQ5" s="12"/>
      <c r="JR5" s="11"/>
      <c r="JS5" s="13"/>
      <c r="JT5" s="11"/>
      <c r="JU5" s="11">
        <v>1</v>
      </c>
      <c r="JV5" s="13">
        <v>74.09</v>
      </c>
      <c r="JW5" s="11">
        <v>703</v>
      </c>
      <c r="JX5" s="12"/>
      <c r="JY5" s="12"/>
      <c r="JZ5" s="11"/>
      <c r="KA5" s="13"/>
      <c r="KB5" s="11">
        <v>280</v>
      </c>
      <c r="KC5" s="11"/>
      <c r="KD5" s="13"/>
      <c r="KE5" s="11"/>
      <c r="KF5" s="12"/>
      <c r="KG5" s="12"/>
      <c r="KH5" s="11"/>
      <c r="KI5" s="13"/>
      <c r="KJ5" s="11"/>
      <c r="KK5" s="11">
        <v>3621</v>
      </c>
      <c r="KL5" s="13">
        <v>224061.7</v>
      </c>
      <c r="KM5" s="11">
        <v>1643</v>
      </c>
      <c r="KN5" s="12"/>
      <c r="KO5" s="12"/>
      <c r="KP5" s="11"/>
      <c r="KQ5" s="13"/>
      <c r="KR5" s="11"/>
      <c r="KS5" s="11">
        <v>351</v>
      </c>
      <c r="KT5" s="13">
        <v>28017.59</v>
      </c>
      <c r="KU5" s="11">
        <v>715</v>
      </c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151519</v>
      </c>
      <c r="C6" s="11">
        <f>=ROUNDDOWN(251.10871726881,0)</f>
      </c>
      <c r="D6" s="11">
        <v>3000</v>
      </c>
      <c r="E6" s="12">
        <v>0.701</v>
      </c>
      <c r="F6" s="11"/>
      <c r="G6" s="11">
        <f>=ROUNDDOWN({0},0)</f>
      </c>
      <c r="H6" s="11"/>
      <c r="I6" s="12"/>
      <c r="J6" s="11">
        <v>29494</v>
      </c>
      <c r="K6" s="13">
        <v>327235.25</v>
      </c>
      <c r="L6" s="11">
        <v>410</v>
      </c>
      <c r="M6" s="14">
        <v>798.13</v>
      </c>
      <c r="N6" s="11">
        <v>12793</v>
      </c>
      <c r="O6" s="13">
        <v>222632.76</v>
      </c>
      <c r="P6" s="11">
        <v>725</v>
      </c>
      <c r="Q6" s="14">
        <v>307.08</v>
      </c>
      <c r="R6" s="12">
        <v>1.3055</v>
      </c>
      <c r="S6" s="12">
        <v>0.4698</v>
      </c>
      <c r="T6" s="12">
        <v>-0.4345</v>
      </c>
      <c r="U6" s="12">
        <v>1.5991</v>
      </c>
      <c r="V6" s="11">
        <v>642</v>
      </c>
      <c r="W6" s="13">
        <v>11085.88</v>
      </c>
      <c r="X6" s="11">
        <v>202</v>
      </c>
      <c r="Y6" s="11">
        <v>1845</v>
      </c>
      <c r="Z6" s="13">
        <v>29399.62</v>
      </c>
      <c r="AA6" s="11">
        <v>395</v>
      </c>
      <c r="AB6" s="12">
        <v>-0.652</v>
      </c>
      <c r="AC6" s="12">
        <v>-0.6229</v>
      </c>
      <c r="AD6" s="11">
        <v>43</v>
      </c>
      <c r="AE6" s="13">
        <v>839.97</v>
      </c>
      <c r="AF6" s="11">
        <v>74</v>
      </c>
      <c r="AG6" s="11"/>
      <c r="AH6" s="13"/>
      <c r="AI6" s="11"/>
      <c r="AJ6" s="12"/>
      <c r="AK6" s="12"/>
      <c r="AL6" s="11">
        <v>28085</v>
      </c>
      <c r="AM6" s="13">
        <v>303363.88</v>
      </c>
      <c r="AN6" s="11">
        <v>410</v>
      </c>
      <c r="AO6" s="11">
        <v>10892</v>
      </c>
      <c r="AP6" s="13">
        <v>192457.14</v>
      </c>
      <c r="AQ6" s="11">
        <v>707</v>
      </c>
      <c r="AR6" s="12">
        <v>1.5785</v>
      </c>
      <c r="AS6" s="12">
        <v>0.5763</v>
      </c>
      <c r="AT6" s="11">
        <v>151</v>
      </c>
      <c r="AU6" s="13">
        <v>2722.35</v>
      </c>
      <c r="AV6" s="11">
        <v>74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3</v>
      </c>
      <c r="BK6" s="13">
        <v>53.04</v>
      </c>
      <c r="BL6" s="11">
        <v>8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554</v>
      </c>
      <c r="CA6" s="13">
        <v>8914.47</v>
      </c>
      <c r="CB6" s="11">
        <v>47</v>
      </c>
      <c r="CC6" s="11"/>
      <c r="CD6" s="13"/>
      <c r="CE6" s="11"/>
      <c r="CF6" s="12"/>
      <c r="CG6" s="12"/>
      <c r="CH6" s="11">
        <v>5</v>
      </c>
      <c r="CI6" s="13">
        <v>107.66</v>
      </c>
      <c r="CJ6" s="11">
        <v>56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61</v>
      </c>
      <c r="EG6" s="11"/>
      <c r="EH6" s="13"/>
      <c r="EI6" s="11"/>
      <c r="EJ6" s="12"/>
      <c r="EK6" s="12"/>
      <c r="EL6" s="11">
        <v>11</v>
      </c>
      <c r="EM6" s="13">
        <v>148</v>
      </c>
      <c r="EN6" s="11">
        <v>1</v>
      </c>
      <c r="EO6" s="11">
        <v>56</v>
      </c>
      <c r="EP6" s="13">
        <v>776</v>
      </c>
      <c r="EQ6" s="11">
        <v>4</v>
      </c>
      <c r="ER6" s="12">
        <v>-0.8036</v>
      </c>
      <c r="ES6" s="12">
        <v>-0.8093</v>
      </c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27114</v>
      </c>
      <c r="C7" s="11">
        <f>=ROUNDDOWN(18.1400950023416,0)</f>
      </c>
      <c r="D7" s="11">
        <v>23065</v>
      </c>
      <c r="E7" s="12">
        <v>0.9575</v>
      </c>
      <c r="F7" s="11"/>
      <c r="G7" s="11">
        <f>=ROUNDDOWN({0},0)</f>
      </c>
      <c r="H7" s="11"/>
      <c r="I7" s="12"/>
      <c r="J7" s="11">
        <v>48336</v>
      </c>
      <c r="K7" s="13">
        <v>2605764.65</v>
      </c>
      <c r="L7" s="11">
        <v>185</v>
      </c>
      <c r="M7" s="14">
        <v>14085.21</v>
      </c>
      <c r="N7" s="11">
        <v>41453</v>
      </c>
      <c r="O7" s="13">
        <v>2392887.3</v>
      </c>
      <c r="P7" s="11">
        <v>180</v>
      </c>
      <c r="Q7" s="14">
        <v>13293.82</v>
      </c>
      <c r="R7" s="12">
        <v>0.166</v>
      </c>
      <c r="S7" s="12">
        <v>0.089</v>
      </c>
      <c r="T7" s="12">
        <v>0.0278</v>
      </c>
      <c r="U7" s="12">
        <v>0.0595</v>
      </c>
      <c r="V7" s="11">
        <v>11872</v>
      </c>
      <c r="W7" s="13">
        <v>709867.36</v>
      </c>
      <c r="X7" s="11">
        <v>169</v>
      </c>
      <c r="Y7" s="11">
        <v>10256</v>
      </c>
      <c r="Z7" s="13">
        <v>679574.21</v>
      </c>
      <c r="AA7" s="11">
        <v>129</v>
      </c>
      <c r="AB7" s="12">
        <v>0.1576</v>
      </c>
      <c r="AC7" s="12">
        <v>0.0446</v>
      </c>
      <c r="AD7" s="11">
        <v>11456</v>
      </c>
      <c r="AE7" s="13">
        <v>581477.32</v>
      </c>
      <c r="AF7" s="11">
        <v>183</v>
      </c>
      <c r="AG7" s="11">
        <v>6061</v>
      </c>
      <c r="AH7" s="13">
        <v>359063.56</v>
      </c>
      <c r="AI7" s="11">
        <v>167</v>
      </c>
      <c r="AJ7" s="12">
        <v>0.8901</v>
      </c>
      <c r="AK7" s="12">
        <v>0.6194</v>
      </c>
      <c r="AL7" s="11">
        <v>697</v>
      </c>
      <c r="AM7" s="13">
        <v>30138.87</v>
      </c>
      <c r="AN7" s="11">
        <v>157</v>
      </c>
      <c r="AO7" s="11">
        <v>395</v>
      </c>
      <c r="AP7" s="13">
        <v>19766.14</v>
      </c>
      <c r="AQ7" s="11">
        <v>166</v>
      </c>
      <c r="AR7" s="12">
        <v>0.7646</v>
      </c>
      <c r="AS7" s="12">
        <v>0.5248</v>
      </c>
      <c r="AT7" s="11">
        <v>1769</v>
      </c>
      <c r="AU7" s="13">
        <v>115063.02</v>
      </c>
      <c r="AV7" s="11">
        <v>185</v>
      </c>
      <c r="AW7" s="11">
        <v>2653</v>
      </c>
      <c r="AX7" s="13">
        <v>166766.49</v>
      </c>
      <c r="AY7" s="11">
        <v>170</v>
      </c>
      <c r="AZ7" s="12">
        <v>-0.3332</v>
      </c>
      <c r="BA7" s="12">
        <v>-0.31</v>
      </c>
      <c r="BB7" s="11">
        <v>3008</v>
      </c>
      <c r="BC7" s="13">
        <v>167246.19</v>
      </c>
      <c r="BD7" s="11">
        <v>167</v>
      </c>
      <c r="BE7" s="11">
        <v>2465</v>
      </c>
      <c r="BF7" s="13">
        <v>128581.59</v>
      </c>
      <c r="BG7" s="11">
        <v>148</v>
      </c>
      <c r="BH7" s="12">
        <v>0.2203</v>
      </c>
      <c r="BI7" s="12">
        <v>0.3007</v>
      </c>
      <c r="BJ7" s="11">
        <v>4359</v>
      </c>
      <c r="BK7" s="13">
        <v>193388.54</v>
      </c>
      <c r="BL7" s="11">
        <v>185</v>
      </c>
      <c r="BM7" s="11">
        <v>3837</v>
      </c>
      <c r="BN7" s="13">
        <v>156484.44</v>
      </c>
      <c r="BO7" s="11">
        <v>164</v>
      </c>
      <c r="BP7" s="12">
        <v>0.136</v>
      </c>
      <c r="BQ7" s="12">
        <v>0.2358</v>
      </c>
      <c r="BR7" s="11">
        <v>4947</v>
      </c>
      <c r="BS7" s="13">
        <v>275115.31</v>
      </c>
      <c r="BT7" s="11">
        <v>185</v>
      </c>
      <c r="BU7" s="11">
        <v>5699</v>
      </c>
      <c r="BV7" s="13">
        <v>353052</v>
      </c>
      <c r="BW7" s="11">
        <v>180</v>
      </c>
      <c r="BX7" s="12">
        <v>-0.132</v>
      </c>
      <c r="BY7" s="12">
        <v>-0.2208</v>
      </c>
      <c r="BZ7" s="11">
        <v>858</v>
      </c>
      <c r="CA7" s="13">
        <v>43575.85</v>
      </c>
      <c r="CB7" s="11">
        <v>114</v>
      </c>
      <c r="CC7" s="11">
        <v>1627</v>
      </c>
      <c r="CD7" s="13">
        <v>83263.83</v>
      </c>
      <c r="CE7" s="11">
        <v>89</v>
      </c>
      <c r="CF7" s="12">
        <v>-0.4726</v>
      </c>
      <c r="CG7" s="12">
        <v>-0.4767</v>
      </c>
      <c r="CH7" s="11">
        <v>156</v>
      </c>
      <c r="CI7" s="13">
        <v>10720.2</v>
      </c>
      <c r="CJ7" s="11">
        <v>165</v>
      </c>
      <c r="CK7" s="11"/>
      <c r="CL7" s="13"/>
      <c r="CM7" s="11"/>
      <c r="CN7" s="12"/>
      <c r="CO7" s="12"/>
      <c r="CP7" s="11">
        <v>257</v>
      </c>
      <c r="CQ7" s="13">
        <v>11086.59</v>
      </c>
      <c r="CR7" s="11">
        <v>118</v>
      </c>
      <c r="CS7" s="11">
        <v>480</v>
      </c>
      <c r="CT7" s="13">
        <v>19868.1</v>
      </c>
      <c r="CU7" s="11">
        <v>149</v>
      </c>
      <c r="CV7" s="12">
        <v>-0.4646</v>
      </c>
      <c r="CW7" s="12">
        <v>-0.442</v>
      </c>
      <c r="CX7" s="11">
        <v>652</v>
      </c>
      <c r="CY7" s="13">
        <v>27765.01</v>
      </c>
      <c r="CZ7" s="11">
        <v>104</v>
      </c>
      <c r="DA7" s="11">
        <v>327</v>
      </c>
      <c r="DB7" s="13">
        <v>18816.61</v>
      </c>
      <c r="DC7" s="11">
        <v>143</v>
      </c>
      <c r="DD7" s="12">
        <v>0.9939</v>
      </c>
      <c r="DE7" s="12">
        <v>0.4756</v>
      </c>
      <c r="DF7" s="11">
        <v>4777</v>
      </c>
      <c r="DG7" s="13">
        <v>239396.96</v>
      </c>
      <c r="DH7" s="11">
        <v>124</v>
      </c>
      <c r="DI7" s="11">
        <v>4745</v>
      </c>
      <c r="DJ7" s="13">
        <v>247369.51</v>
      </c>
      <c r="DK7" s="11">
        <v>132</v>
      </c>
      <c r="DL7" s="12">
        <v>0.0067</v>
      </c>
      <c r="DM7" s="12">
        <v>-0.0322</v>
      </c>
      <c r="DN7" s="11">
        <v>633</v>
      </c>
      <c r="DO7" s="13">
        <v>43862.61</v>
      </c>
      <c r="DP7" s="11">
        <v>185</v>
      </c>
      <c r="DQ7" s="11">
        <v>35</v>
      </c>
      <c r="DR7" s="13">
        <v>3198.67</v>
      </c>
      <c r="DS7" s="11">
        <v>170</v>
      </c>
      <c r="DT7" s="12">
        <v>17.0857</v>
      </c>
      <c r="DU7" s="12">
        <v>12.7128</v>
      </c>
      <c r="DV7" s="11"/>
      <c r="DW7" s="13"/>
      <c r="DX7" s="11"/>
      <c r="DY7" s="11"/>
      <c r="DZ7" s="13"/>
      <c r="EA7" s="11"/>
      <c r="EB7" s="12"/>
      <c r="EC7" s="12"/>
      <c r="ED7" s="11">
        <v>258</v>
      </c>
      <c r="EE7" s="13">
        <v>22649.92</v>
      </c>
      <c r="EF7" s="11">
        <v>84</v>
      </c>
      <c r="EG7" s="11">
        <v>131</v>
      </c>
      <c r="EH7" s="13">
        <v>10534.29</v>
      </c>
      <c r="EI7" s="11">
        <v>38</v>
      </c>
      <c r="EJ7" s="12">
        <v>0.9695</v>
      </c>
      <c r="EK7" s="12">
        <v>1.1501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427</v>
      </c>
      <c r="FC7" s="13">
        <v>25839.99</v>
      </c>
      <c r="FD7" s="11">
        <v>155</v>
      </c>
      <c r="FE7" s="11">
        <v>256</v>
      </c>
      <c r="FF7" s="13">
        <v>16905.1</v>
      </c>
      <c r="FG7" s="11">
        <v>149</v>
      </c>
      <c r="FH7" s="12">
        <v>0.668</v>
      </c>
      <c r="FI7" s="12">
        <v>0.5285</v>
      </c>
      <c r="FJ7" s="11">
        <v>601</v>
      </c>
      <c r="FK7" s="13">
        <v>30745.52</v>
      </c>
      <c r="FL7" s="11">
        <v>147</v>
      </c>
      <c r="FM7" s="11">
        <v>710</v>
      </c>
      <c r="FN7" s="13">
        <v>41316.73</v>
      </c>
      <c r="FO7" s="11">
        <v>106</v>
      </c>
      <c r="FP7" s="12">
        <v>-0.1535</v>
      </c>
      <c r="FQ7" s="12">
        <v>-0.2559</v>
      </c>
      <c r="FR7" s="11">
        <v>386</v>
      </c>
      <c r="FS7" s="13">
        <v>17770.06</v>
      </c>
      <c r="FT7" s="11">
        <v>56</v>
      </c>
      <c r="FU7" s="11">
        <v>401</v>
      </c>
      <c r="FV7" s="13">
        <v>19911.29</v>
      </c>
      <c r="FW7" s="11">
        <v>60</v>
      </c>
      <c r="FX7" s="12">
        <v>-0.0374</v>
      </c>
      <c r="FY7" s="12">
        <v>-0.1075</v>
      </c>
      <c r="FZ7" s="11">
        <v>840</v>
      </c>
      <c r="GA7" s="13">
        <v>43963.79</v>
      </c>
      <c r="GB7" s="11">
        <v>100</v>
      </c>
      <c r="GC7" s="11">
        <v>395</v>
      </c>
      <c r="GD7" s="13">
        <v>22000.19</v>
      </c>
      <c r="GE7" s="11">
        <v>103</v>
      </c>
      <c r="GF7" s="12">
        <v>1.1266</v>
      </c>
      <c r="GG7" s="12">
        <v>0.9983</v>
      </c>
      <c r="GH7" s="11">
        <v>152</v>
      </c>
      <c r="GI7" s="13">
        <v>8137.23</v>
      </c>
      <c r="GJ7" s="11">
        <v>102</v>
      </c>
      <c r="GK7" s="11">
        <v>146</v>
      </c>
      <c r="GL7" s="13">
        <v>10348.9</v>
      </c>
      <c r="GM7" s="11">
        <v>159</v>
      </c>
      <c r="GN7" s="12">
        <v>0.0411</v>
      </c>
      <c r="GO7" s="12">
        <v>-0.2137</v>
      </c>
      <c r="GP7" s="11">
        <v>131</v>
      </c>
      <c r="GQ7" s="13">
        <v>2901.26</v>
      </c>
      <c r="GR7" s="11"/>
      <c r="GS7" s="11">
        <v>129</v>
      </c>
      <c r="GT7" s="13">
        <v>2993.57</v>
      </c>
      <c r="GU7" s="11">
        <v>8</v>
      </c>
      <c r="GV7" s="12">
        <v>0.0155</v>
      </c>
      <c r="GW7" s="12">
        <v>-0.0308</v>
      </c>
      <c r="GX7" s="11"/>
      <c r="GY7" s="13"/>
      <c r="GZ7" s="11"/>
      <c r="HA7" s="11"/>
      <c r="HB7" s="13"/>
      <c r="HC7" s="11"/>
      <c r="HD7" s="12"/>
      <c r="HE7" s="12"/>
      <c r="HF7" s="11">
        <v>3</v>
      </c>
      <c r="HG7" s="13">
        <v>143.97</v>
      </c>
      <c r="HH7" s="11">
        <v>2</v>
      </c>
      <c r="HI7" s="11">
        <v>6</v>
      </c>
      <c r="HJ7" s="13">
        <v>279.77</v>
      </c>
      <c r="HK7" s="11">
        <v>2</v>
      </c>
      <c r="HL7" s="12">
        <v>-0.5</v>
      </c>
      <c r="HM7" s="12">
        <v>-0.4854</v>
      </c>
      <c r="HN7" s="11">
        <v>71</v>
      </c>
      <c r="HO7" s="13">
        <v>3451.15</v>
      </c>
      <c r="HP7" s="11">
        <v>29</v>
      </c>
      <c r="HQ7" s="11">
        <v>72</v>
      </c>
      <c r="HR7" s="13">
        <v>3771.97</v>
      </c>
      <c r="HS7" s="11">
        <v>43</v>
      </c>
      <c r="HT7" s="12">
        <v>-0.0139</v>
      </c>
      <c r="HU7" s="12">
        <v>-0.0851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26</v>
      </c>
      <c r="JK7" s="13">
        <v>1457.93</v>
      </c>
      <c r="JL7" s="11">
        <v>25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513</v>
      </c>
      <c r="KL7" s="13">
        <v>22048</v>
      </c>
      <c r="KM7" s="11">
        <v>147</v>
      </c>
      <c r="KN7" s="12"/>
      <c r="KO7" s="12"/>
      <c r="KP7" s="11"/>
      <c r="KQ7" s="13"/>
      <c r="KR7" s="11"/>
      <c r="KS7" s="11">
        <v>114</v>
      </c>
      <c r="KT7" s="13">
        <v>6972.34</v>
      </c>
      <c r="KU7" s="11">
        <v>132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</row>
    <row r="8">
      <c r="A8" s="10" t="s">
        <v>71</v>
      </c>
      <c r="B8" s="11">
        <v>124494</v>
      </c>
      <c r="C8" s="11">
        <f>=ROUNDDOWN(19.0588019166884,0)</f>
      </c>
      <c r="D8" s="11">
        <v>250959</v>
      </c>
      <c r="E8" s="12">
        <v>0.9348</v>
      </c>
      <c r="F8" s="11"/>
      <c r="G8" s="11">
        <f>=ROUNDDOWN({0},0)</f>
      </c>
      <c r="H8" s="11"/>
      <c r="I8" s="12"/>
      <c r="J8" s="11">
        <v>176980</v>
      </c>
      <c r="K8" s="13">
        <v>5015566.36</v>
      </c>
      <c r="L8" s="11">
        <v>294</v>
      </c>
      <c r="M8" s="14">
        <v>17059.75</v>
      </c>
      <c r="N8" s="11">
        <v>170628</v>
      </c>
      <c r="O8" s="13">
        <v>4887821.15</v>
      </c>
      <c r="P8" s="11">
        <v>252</v>
      </c>
      <c r="Q8" s="14">
        <v>19396.12</v>
      </c>
      <c r="R8" s="12">
        <v>0.0372</v>
      </c>
      <c r="S8" s="12">
        <v>0.0261</v>
      </c>
      <c r="T8" s="12">
        <v>0.1667</v>
      </c>
      <c r="U8" s="12">
        <v>-0.1205</v>
      </c>
      <c r="V8" s="11">
        <v>54833</v>
      </c>
      <c r="W8" s="13">
        <v>1428711.36</v>
      </c>
      <c r="X8" s="11">
        <v>223</v>
      </c>
      <c r="Y8" s="11">
        <v>49022</v>
      </c>
      <c r="Z8" s="13">
        <v>1254536.09</v>
      </c>
      <c r="AA8" s="11">
        <v>170</v>
      </c>
      <c r="AB8" s="12">
        <v>0.1185</v>
      </c>
      <c r="AC8" s="12">
        <v>0.1388</v>
      </c>
      <c r="AD8" s="11">
        <v>13958</v>
      </c>
      <c r="AE8" s="13">
        <v>375040.25</v>
      </c>
      <c r="AF8" s="11">
        <v>264</v>
      </c>
      <c r="AG8" s="11">
        <v>14204</v>
      </c>
      <c r="AH8" s="13">
        <v>337723.1</v>
      </c>
      <c r="AI8" s="11">
        <v>236</v>
      </c>
      <c r="AJ8" s="12">
        <v>-0.0173</v>
      </c>
      <c r="AK8" s="12">
        <v>0.1105</v>
      </c>
      <c r="AL8" s="11">
        <v>15578</v>
      </c>
      <c r="AM8" s="13">
        <v>480941.14</v>
      </c>
      <c r="AN8" s="11">
        <v>286</v>
      </c>
      <c r="AO8" s="11">
        <v>15853</v>
      </c>
      <c r="AP8" s="13">
        <v>557492.24</v>
      </c>
      <c r="AQ8" s="11">
        <v>227</v>
      </c>
      <c r="AR8" s="12">
        <v>-0.0173</v>
      </c>
      <c r="AS8" s="12">
        <v>-0.1373</v>
      </c>
      <c r="AT8" s="11">
        <v>15167</v>
      </c>
      <c r="AU8" s="13">
        <v>460489.05</v>
      </c>
      <c r="AV8" s="11">
        <v>288</v>
      </c>
      <c r="AW8" s="11">
        <v>6123</v>
      </c>
      <c r="AX8" s="13">
        <v>187969.23</v>
      </c>
      <c r="AY8" s="11">
        <v>238</v>
      </c>
      <c r="AZ8" s="12">
        <v>1.4771</v>
      </c>
      <c r="BA8" s="12">
        <v>1.4498</v>
      </c>
      <c r="BB8" s="11">
        <v>21830</v>
      </c>
      <c r="BC8" s="13">
        <v>709960</v>
      </c>
      <c r="BD8" s="11">
        <v>259</v>
      </c>
      <c r="BE8" s="11">
        <v>20652</v>
      </c>
      <c r="BF8" s="13">
        <v>662544.31</v>
      </c>
      <c r="BG8" s="11">
        <v>219</v>
      </c>
      <c r="BH8" s="12">
        <v>0.057</v>
      </c>
      <c r="BI8" s="12">
        <v>0.0716</v>
      </c>
      <c r="BJ8" s="11">
        <v>24865</v>
      </c>
      <c r="BK8" s="13">
        <v>642498.79</v>
      </c>
      <c r="BL8" s="11">
        <v>283</v>
      </c>
      <c r="BM8" s="11">
        <v>31476</v>
      </c>
      <c r="BN8" s="13">
        <v>909855.47</v>
      </c>
      <c r="BO8" s="11">
        <v>232</v>
      </c>
      <c r="BP8" s="12">
        <v>-0.21</v>
      </c>
      <c r="BQ8" s="12">
        <v>-0.2938</v>
      </c>
      <c r="BR8" s="11">
        <v>5817</v>
      </c>
      <c r="BS8" s="13">
        <v>232185.84</v>
      </c>
      <c r="BT8" s="11">
        <v>289</v>
      </c>
      <c r="BU8" s="11">
        <v>6106</v>
      </c>
      <c r="BV8" s="13">
        <v>209542.21</v>
      </c>
      <c r="BW8" s="11">
        <v>240</v>
      </c>
      <c r="BX8" s="12">
        <v>-0.0473</v>
      </c>
      <c r="BY8" s="12">
        <v>0.1081</v>
      </c>
      <c r="BZ8" s="11">
        <v>11399</v>
      </c>
      <c r="CA8" s="13">
        <v>305346.32</v>
      </c>
      <c r="CB8" s="11">
        <v>223</v>
      </c>
      <c r="CC8" s="11">
        <v>12033</v>
      </c>
      <c r="CD8" s="13">
        <v>352748.35</v>
      </c>
      <c r="CE8" s="11">
        <v>229</v>
      </c>
      <c r="CF8" s="12">
        <v>-0.0527</v>
      </c>
      <c r="CG8" s="12">
        <v>-0.1344</v>
      </c>
      <c r="CH8" s="11">
        <v>1237</v>
      </c>
      <c r="CI8" s="13">
        <v>45801.4</v>
      </c>
      <c r="CJ8" s="11">
        <v>279</v>
      </c>
      <c r="CK8" s="11"/>
      <c r="CL8" s="13"/>
      <c r="CM8" s="11"/>
      <c r="CN8" s="12"/>
      <c r="CO8" s="12"/>
      <c r="CP8" s="11">
        <v>3471</v>
      </c>
      <c r="CQ8" s="13">
        <v>94066.46</v>
      </c>
      <c r="CR8" s="11">
        <v>242</v>
      </c>
      <c r="CS8" s="11">
        <v>5326</v>
      </c>
      <c r="CT8" s="13">
        <v>141335.71</v>
      </c>
      <c r="CU8" s="11">
        <v>150</v>
      </c>
      <c r="CV8" s="12">
        <v>-0.3483</v>
      </c>
      <c r="CW8" s="12">
        <v>-0.3344</v>
      </c>
      <c r="CX8" s="11"/>
      <c r="CY8" s="13"/>
      <c r="CZ8" s="11"/>
      <c r="DA8" s="11"/>
      <c r="DB8" s="13"/>
      <c r="DC8" s="11"/>
      <c r="DD8" s="12"/>
      <c r="DE8" s="12"/>
      <c r="DF8" s="11">
        <v>78</v>
      </c>
      <c r="DG8" s="13">
        <v>2866.66</v>
      </c>
      <c r="DH8" s="11">
        <v>1</v>
      </c>
      <c r="DI8" s="11">
        <v>55</v>
      </c>
      <c r="DJ8" s="13">
        <v>2115.46</v>
      </c>
      <c r="DK8" s="11">
        <v>4</v>
      </c>
      <c r="DL8" s="12">
        <v>0.4182</v>
      </c>
      <c r="DM8" s="12">
        <v>0.3551</v>
      </c>
      <c r="DN8" s="11">
        <v>342</v>
      </c>
      <c r="DO8" s="13">
        <v>15816.55</v>
      </c>
      <c r="DP8" s="11">
        <v>291</v>
      </c>
      <c r="DQ8" s="11">
        <v>246</v>
      </c>
      <c r="DR8" s="13">
        <v>11340.59</v>
      </c>
      <c r="DS8" s="11">
        <v>246</v>
      </c>
      <c r="DT8" s="12">
        <v>0.3902</v>
      </c>
      <c r="DU8" s="12">
        <v>0.3947</v>
      </c>
      <c r="DV8" s="11">
        <v>2305</v>
      </c>
      <c r="DW8" s="13">
        <v>54126.01</v>
      </c>
      <c r="DX8" s="11"/>
      <c r="DY8" s="11"/>
      <c r="DZ8" s="13"/>
      <c r="EA8" s="11"/>
      <c r="EB8" s="12"/>
      <c r="EC8" s="12"/>
      <c r="ED8" s="11">
        <v>2441</v>
      </c>
      <c r="EE8" s="13">
        <v>55290.28</v>
      </c>
      <c r="EF8" s="11">
        <v>97</v>
      </c>
      <c r="EG8" s="11">
        <v>2133</v>
      </c>
      <c r="EH8" s="13">
        <v>40826.16</v>
      </c>
      <c r="EI8" s="11">
        <v>52</v>
      </c>
      <c r="EJ8" s="12">
        <v>0.1444</v>
      </c>
      <c r="EK8" s="12">
        <v>0.3543</v>
      </c>
      <c r="EL8" s="11">
        <v>911</v>
      </c>
      <c r="EM8" s="13">
        <v>22658.16</v>
      </c>
      <c r="EN8" s="11">
        <v>108</v>
      </c>
      <c r="EO8" s="11">
        <v>1937</v>
      </c>
      <c r="EP8" s="13">
        <v>49958.27</v>
      </c>
      <c r="EQ8" s="11">
        <v>125</v>
      </c>
      <c r="ER8" s="12">
        <v>-0.5297</v>
      </c>
      <c r="ES8" s="12">
        <v>-0.5465</v>
      </c>
      <c r="ET8" s="11">
        <v>1206</v>
      </c>
      <c r="EU8" s="13">
        <v>29819.77</v>
      </c>
      <c r="EV8" s="11">
        <v>45</v>
      </c>
      <c r="EW8" s="11">
        <v>2535</v>
      </c>
      <c r="EX8" s="13">
        <v>63469.17</v>
      </c>
      <c r="EY8" s="11">
        <v>45</v>
      </c>
      <c r="EZ8" s="12">
        <v>-0.5243</v>
      </c>
      <c r="FA8" s="12">
        <v>-0.5302</v>
      </c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768</v>
      </c>
      <c r="FS8" s="13">
        <v>32451.12</v>
      </c>
      <c r="FT8" s="11">
        <v>77</v>
      </c>
      <c r="FU8" s="11">
        <v>953</v>
      </c>
      <c r="FV8" s="13">
        <v>43595.11</v>
      </c>
      <c r="FW8" s="11">
        <v>95</v>
      </c>
      <c r="FX8" s="12">
        <v>-0.1941</v>
      </c>
      <c r="FY8" s="12">
        <v>-0.2556</v>
      </c>
      <c r="FZ8" s="11">
        <v>39</v>
      </c>
      <c r="GA8" s="13">
        <v>1597.39</v>
      </c>
      <c r="GB8" s="11">
        <v>2</v>
      </c>
      <c r="GC8" s="11">
        <v>64</v>
      </c>
      <c r="GD8" s="13">
        <v>2634.4</v>
      </c>
      <c r="GE8" s="11">
        <v>2</v>
      </c>
      <c r="GF8" s="12">
        <v>-0.3906</v>
      </c>
      <c r="GG8" s="12">
        <v>-0.3936</v>
      </c>
      <c r="GH8" s="11">
        <v>27</v>
      </c>
      <c r="GI8" s="13">
        <v>1183.05</v>
      </c>
      <c r="GJ8" s="11">
        <v>196</v>
      </c>
      <c r="GK8" s="11">
        <v>19</v>
      </c>
      <c r="GL8" s="13">
        <v>670.86</v>
      </c>
      <c r="GM8" s="11">
        <v>170</v>
      </c>
      <c r="GN8" s="12">
        <v>0.4211</v>
      </c>
      <c r="GO8" s="12">
        <v>0.7635</v>
      </c>
      <c r="GP8" s="11">
        <v>383</v>
      </c>
      <c r="GQ8" s="13">
        <v>10459.82</v>
      </c>
      <c r="GR8" s="11"/>
      <c r="GS8" s="11">
        <v>734</v>
      </c>
      <c r="GT8" s="13">
        <v>22331.62</v>
      </c>
      <c r="GU8" s="11">
        <v>72</v>
      </c>
      <c r="GV8" s="12">
        <v>-0.4782</v>
      </c>
      <c r="GW8" s="12">
        <v>-0.5316</v>
      </c>
      <c r="GX8" s="11"/>
      <c r="GY8" s="13"/>
      <c r="GZ8" s="11"/>
      <c r="HA8" s="11"/>
      <c r="HB8" s="13"/>
      <c r="HC8" s="11"/>
      <c r="HD8" s="12"/>
      <c r="HE8" s="12"/>
      <c r="HF8" s="11">
        <v>89</v>
      </c>
      <c r="HG8" s="13">
        <v>4496.1</v>
      </c>
      <c r="HH8" s="11">
        <v>30</v>
      </c>
      <c r="HI8" s="11">
        <v>136</v>
      </c>
      <c r="HJ8" s="13">
        <v>6887.18</v>
      </c>
      <c r="HK8" s="11">
        <v>30</v>
      </c>
      <c r="HL8" s="12">
        <v>-0.3456</v>
      </c>
      <c r="HM8" s="12">
        <v>-0.3472</v>
      </c>
      <c r="HN8" s="11">
        <v>93</v>
      </c>
      <c r="HO8" s="13">
        <v>3004.21</v>
      </c>
      <c r="HP8" s="11">
        <v>82</v>
      </c>
      <c r="HQ8" s="11">
        <v>146</v>
      </c>
      <c r="HR8" s="13">
        <v>4870.48</v>
      </c>
      <c r="HS8" s="11">
        <v>84</v>
      </c>
      <c r="HT8" s="12">
        <v>-0.363</v>
      </c>
      <c r="HU8" s="12">
        <v>-0.3832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129</v>
      </c>
      <c r="IM8" s="13">
        <v>5718</v>
      </c>
      <c r="IN8" s="11">
        <v>66</v>
      </c>
      <c r="IO8" s="11"/>
      <c r="IP8" s="13"/>
      <c r="IQ8" s="11"/>
      <c r="IR8" s="12"/>
      <c r="IS8" s="12"/>
      <c r="IT8" s="11">
        <v>14</v>
      </c>
      <c r="IU8" s="13">
        <v>1038.63</v>
      </c>
      <c r="IV8" s="11">
        <v>5</v>
      </c>
      <c r="IW8" s="11">
        <v>18</v>
      </c>
      <c r="IX8" s="13">
        <v>450.01</v>
      </c>
      <c r="IY8" s="11">
        <v>5</v>
      </c>
      <c r="IZ8" s="12">
        <v>-0.2222</v>
      </c>
      <c r="JA8" s="12">
        <v>1.308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>
        <v>77</v>
      </c>
      <c r="JX8" s="12"/>
      <c r="JY8" s="12"/>
      <c r="JZ8" s="11"/>
      <c r="KA8" s="13"/>
      <c r="KB8" s="11">
        <v>79</v>
      </c>
      <c r="KC8" s="11"/>
      <c r="KD8" s="13"/>
      <c r="KE8" s="11"/>
      <c r="KF8" s="12"/>
      <c r="KG8" s="12"/>
      <c r="KH8" s="11"/>
      <c r="KI8" s="13"/>
      <c r="KJ8" s="11"/>
      <c r="KK8" s="11">
        <v>800</v>
      </c>
      <c r="KL8" s="13">
        <v>21899.86</v>
      </c>
      <c r="KM8" s="11">
        <v>233</v>
      </c>
      <c r="KN8" s="12"/>
      <c r="KO8" s="12"/>
      <c r="KP8" s="11"/>
      <c r="KQ8" s="13"/>
      <c r="KR8" s="11"/>
      <c r="KS8" s="11">
        <v>57</v>
      </c>
      <c r="KT8" s="13">
        <v>3025.27</v>
      </c>
      <c r="KU8" s="11">
        <v>115</v>
      </c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138663</v>
      </c>
      <c r="C9" s="11">
        <f>=ROUNDDOWN(12.4818168725021,0)</f>
      </c>
      <c r="D9" s="11">
        <v>323426</v>
      </c>
      <c r="E9" s="12">
        <v>0.8925</v>
      </c>
      <c r="F9" s="11"/>
      <c r="G9" s="11">
        <f>=ROUNDDOWN({0},0)</f>
      </c>
      <c r="H9" s="11"/>
      <c r="I9" s="12"/>
      <c r="J9" s="11">
        <v>310709</v>
      </c>
      <c r="K9" s="13">
        <v>5961968.3</v>
      </c>
      <c r="L9" s="11">
        <v>279</v>
      </c>
      <c r="M9" s="14">
        <v>21369.06</v>
      </c>
      <c r="N9" s="11">
        <v>250110</v>
      </c>
      <c r="O9" s="13">
        <v>4748620.81</v>
      </c>
      <c r="P9" s="11">
        <v>309</v>
      </c>
      <c r="Q9" s="14">
        <v>15367.7</v>
      </c>
      <c r="R9" s="12">
        <v>0.2423</v>
      </c>
      <c r="S9" s="12">
        <v>0.2555</v>
      </c>
      <c r="T9" s="12">
        <v>-0.0971</v>
      </c>
      <c r="U9" s="12">
        <v>0.3905</v>
      </c>
      <c r="V9" s="11">
        <v>165545</v>
      </c>
      <c r="W9" s="13">
        <v>3226907.05</v>
      </c>
      <c r="X9" s="11">
        <v>256</v>
      </c>
      <c r="Y9" s="11">
        <v>103937</v>
      </c>
      <c r="Z9" s="13">
        <v>2074024.29</v>
      </c>
      <c r="AA9" s="11">
        <v>268</v>
      </c>
      <c r="AB9" s="12">
        <v>0.5927</v>
      </c>
      <c r="AC9" s="12">
        <v>0.5559</v>
      </c>
      <c r="AD9" s="11">
        <v>14873</v>
      </c>
      <c r="AE9" s="13">
        <v>264605.22</v>
      </c>
      <c r="AF9" s="11">
        <v>259</v>
      </c>
      <c r="AG9" s="11">
        <v>12956</v>
      </c>
      <c r="AH9" s="13">
        <v>238554.26</v>
      </c>
      <c r="AI9" s="11">
        <v>281</v>
      </c>
      <c r="AJ9" s="12">
        <v>0.148</v>
      </c>
      <c r="AK9" s="12">
        <v>0.1092</v>
      </c>
      <c r="AL9" s="11">
        <v>33789</v>
      </c>
      <c r="AM9" s="13">
        <v>626835.92</v>
      </c>
      <c r="AN9" s="11">
        <v>235</v>
      </c>
      <c r="AO9" s="11">
        <v>42560</v>
      </c>
      <c r="AP9" s="13">
        <v>711995.59</v>
      </c>
      <c r="AQ9" s="11">
        <v>222</v>
      </c>
      <c r="AR9" s="12">
        <v>-0.2061</v>
      </c>
      <c r="AS9" s="12">
        <v>-0.1196</v>
      </c>
      <c r="AT9" s="11">
        <v>17542</v>
      </c>
      <c r="AU9" s="13">
        <v>357943.53</v>
      </c>
      <c r="AV9" s="11">
        <v>261</v>
      </c>
      <c r="AW9" s="11">
        <v>9891</v>
      </c>
      <c r="AX9" s="13">
        <v>204550.51</v>
      </c>
      <c r="AY9" s="11">
        <v>279</v>
      </c>
      <c r="AZ9" s="12">
        <v>0.7735</v>
      </c>
      <c r="BA9" s="12">
        <v>0.7499</v>
      </c>
      <c r="BB9" s="11">
        <v>20227</v>
      </c>
      <c r="BC9" s="13">
        <v>402249.39</v>
      </c>
      <c r="BD9" s="11">
        <v>209</v>
      </c>
      <c r="BE9" s="11">
        <v>18978</v>
      </c>
      <c r="BF9" s="13">
        <v>369908.74</v>
      </c>
      <c r="BG9" s="11">
        <v>245</v>
      </c>
      <c r="BH9" s="12">
        <v>0.0658</v>
      </c>
      <c r="BI9" s="12">
        <v>0.0874</v>
      </c>
      <c r="BJ9" s="11">
        <v>34312</v>
      </c>
      <c r="BK9" s="13">
        <v>597172.7</v>
      </c>
      <c r="BL9" s="11">
        <v>267</v>
      </c>
      <c r="BM9" s="11">
        <v>28466</v>
      </c>
      <c r="BN9" s="13">
        <v>508173.08</v>
      </c>
      <c r="BO9" s="11">
        <v>256</v>
      </c>
      <c r="BP9" s="12">
        <v>0.2054</v>
      </c>
      <c r="BQ9" s="12">
        <v>0.1751</v>
      </c>
      <c r="BR9" s="11">
        <v>3992</v>
      </c>
      <c r="BS9" s="13">
        <v>82137.04</v>
      </c>
      <c r="BT9" s="11">
        <v>256</v>
      </c>
      <c r="BU9" s="11">
        <v>4785</v>
      </c>
      <c r="BV9" s="13">
        <v>93175.58</v>
      </c>
      <c r="BW9" s="11">
        <v>281</v>
      </c>
      <c r="BX9" s="12">
        <v>-0.1657</v>
      </c>
      <c r="BY9" s="12">
        <v>-0.1185</v>
      </c>
      <c r="BZ9" s="11">
        <v>10972</v>
      </c>
      <c r="CA9" s="13">
        <v>203128.31</v>
      </c>
      <c r="CB9" s="11">
        <v>224</v>
      </c>
      <c r="CC9" s="11">
        <v>15965</v>
      </c>
      <c r="CD9" s="13">
        <v>300973.29</v>
      </c>
      <c r="CE9" s="11">
        <v>269</v>
      </c>
      <c r="CF9" s="12">
        <v>-0.3127</v>
      </c>
      <c r="CG9" s="12">
        <v>-0.3251</v>
      </c>
      <c r="CH9" s="11">
        <v>350</v>
      </c>
      <c r="CI9" s="13">
        <v>11054.77</v>
      </c>
      <c r="CJ9" s="11">
        <v>244</v>
      </c>
      <c r="CK9" s="11"/>
      <c r="CL9" s="13"/>
      <c r="CM9" s="11"/>
      <c r="CN9" s="12"/>
      <c r="CO9" s="12"/>
      <c r="CP9" s="11">
        <v>70</v>
      </c>
      <c r="CQ9" s="13">
        <v>1975.36</v>
      </c>
      <c r="CR9" s="11">
        <v>16</v>
      </c>
      <c r="CS9" s="11">
        <v>2423</v>
      </c>
      <c r="CT9" s="13">
        <v>45403.44</v>
      </c>
      <c r="CU9" s="11">
        <v>233</v>
      </c>
      <c r="CV9" s="12">
        <v>-0.9711</v>
      </c>
      <c r="CW9" s="12">
        <v>-0.9565</v>
      </c>
      <c r="CX9" s="11"/>
      <c r="CY9" s="13"/>
      <c r="CZ9" s="11"/>
      <c r="DA9" s="11">
        <v>427</v>
      </c>
      <c r="DB9" s="13">
        <v>7930.74</v>
      </c>
      <c r="DC9" s="11">
        <v>213</v>
      </c>
      <c r="DD9" s="12"/>
      <c r="DE9" s="12"/>
      <c r="DF9" s="11">
        <v>2029</v>
      </c>
      <c r="DG9" s="13">
        <v>39756.12</v>
      </c>
      <c r="DH9" s="11">
        <v>92</v>
      </c>
      <c r="DI9" s="11">
        <v>1200</v>
      </c>
      <c r="DJ9" s="13">
        <v>24386.44</v>
      </c>
      <c r="DK9" s="11">
        <v>82</v>
      </c>
      <c r="DL9" s="12">
        <v>0.6908</v>
      </c>
      <c r="DM9" s="12">
        <v>0.6303</v>
      </c>
      <c r="DN9" s="11">
        <v>671</v>
      </c>
      <c r="DO9" s="13">
        <v>21655.69</v>
      </c>
      <c r="DP9" s="11">
        <v>265</v>
      </c>
      <c r="DQ9" s="11">
        <v>271</v>
      </c>
      <c r="DR9" s="13">
        <v>8227.25</v>
      </c>
      <c r="DS9" s="11">
        <v>300</v>
      </c>
      <c r="DT9" s="12">
        <v>1.476</v>
      </c>
      <c r="DU9" s="12">
        <v>1.6322</v>
      </c>
      <c r="DV9" s="11">
        <v>931</v>
      </c>
      <c r="DW9" s="13">
        <v>20947.5</v>
      </c>
      <c r="DX9" s="11"/>
      <c r="DY9" s="11">
        <v>900</v>
      </c>
      <c r="DZ9" s="13">
        <v>19455</v>
      </c>
      <c r="EA9" s="11"/>
      <c r="EB9" s="12">
        <v>0.0344</v>
      </c>
      <c r="EC9" s="12">
        <v>0.0767</v>
      </c>
      <c r="ED9" s="11">
        <v>2771</v>
      </c>
      <c r="EE9" s="13">
        <v>54834.85</v>
      </c>
      <c r="EF9" s="11">
        <v>228</v>
      </c>
      <c r="EG9" s="11">
        <v>2276</v>
      </c>
      <c r="EH9" s="13">
        <v>46080.21</v>
      </c>
      <c r="EI9" s="11">
        <v>215</v>
      </c>
      <c r="EJ9" s="12">
        <v>0.2175</v>
      </c>
      <c r="EK9" s="12">
        <v>0.19</v>
      </c>
      <c r="EL9" s="11">
        <v>649</v>
      </c>
      <c r="EM9" s="13">
        <v>11041.41</v>
      </c>
      <c r="EN9" s="11">
        <v>107</v>
      </c>
      <c r="EO9" s="11">
        <v>977</v>
      </c>
      <c r="EP9" s="13">
        <v>17431.14</v>
      </c>
      <c r="EQ9" s="11">
        <v>134</v>
      </c>
      <c r="ER9" s="12">
        <v>-0.3357</v>
      </c>
      <c r="ES9" s="12">
        <v>-0.3666</v>
      </c>
      <c r="ET9" s="11">
        <v>562</v>
      </c>
      <c r="EU9" s="13">
        <v>9943.38</v>
      </c>
      <c r="EV9" s="11">
        <v>46</v>
      </c>
      <c r="EW9" s="11">
        <v>1593</v>
      </c>
      <c r="EX9" s="13">
        <v>31910.38</v>
      </c>
      <c r="EY9" s="11">
        <v>47</v>
      </c>
      <c r="EZ9" s="12">
        <v>-0.6472</v>
      </c>
      <c r="FA9" s="12">
        <v>-0.6884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725</v>
      </c>
      <c r="FS9" s="13">
        <v>15777.76</v>
      </c>
      <c r="FT9" s="11">
        <v>93</v>
      </c>
      <c r="FU9" s="11">
        <v>460</v>
      </c>
      <c r="FV9" s="13">
        <v>10431.64</v>
      </c>
      <c r="FW9" s="11">
        <v>60</v>
      </c>
      <c r="FX9" s="12">
        <v>0.5761</v>
      </c>
      <c r="FY9" s="12">
        <v>0.5125</v>
      </c>
      <c r="FZ9" s="11"/>
      <c r="GA9" s="13"/>
      <c r="GB9" s="11"/>
      <c r="GC9" s="11"/>
      <c r="GD9" s="13"/>
      <c r="GE9" s="11"/>
      <c r="GF9" s="12"/>
      <c r="GG9" s="12"/>
      <c r="GH9" s="11">
        <v>163</v>
      </c>
      <c r="GI9" s="13">
        <v>3537.7</v>
      </c>
      <c r="GJ9" s="11">
        <v>209</v>
      </c>
      <c r="GK9" s="11">
        <v>82</v>
      </c>
      <c r="GL9" s="13">
        <v>1793.48</v>
      </c>
      <c r="GM9" s="11">
        <v>182</v>
      </c>
      <c r="GN9" s="12">
        <v>0.9878</v>
      </c>
      <c r="GO9" s="12">
        <v>0.9725</v>
      </c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>
        <v>24</v>
      </c>
      <c r="HB9" s="13">
        <v>177.6</v>
      </c>
      <c r="HC9" s="11"/>
      <c r="HD9" s="12"/>
      <c r="HE9" s="12"/>
      <c r="HF9" s="11">
        <v>147</v>
      </c>
      <c r="HG9" s="13">
        <v>2387.02</v>
      </c>
      <c r="HH9" s="11">
        <v>42</v>
      </c>
      <c r="HI9" s="11">
        <v>174</v>
      </c>
      <c r="HJ9" s="13">
        <v>2904.34</v>
      </c>
      <c r="HK9" s="11">
        <v>14</v>
      </c>
      <c r="HL9" s="12">
        <v>-0.1552</v>
      </c>
      <c r="HM9" s="12">
        <v>-0.1781</v>
      </c>
      <c r="HN9" s="11">
        <v>203</v>
      </c>
      <c r="HO9" s="13">
        <v>4079.93</v>
      </c>
      <c r="HP9" s="11">
        <v>80</v>
      </c>
      <c r="HQ9" s="11">
        <v>253</v>
      </c>
      <c r="HR9" s="13">
        <v>4952.2</v>
      </c>
      <c r="HS9" s="11">
        <v>90</v>
      </c>
      <c r="HT9" s="12">
        <v>-0.1976</v>
      </c>
      <c r="HU9" s="12">
        <v>-0.1761</v>
      </c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160</v>
      </c>
      <c r="IM9" s="13">
        <v>2718.11</v>
      </c>
      <c r="IN9" s="11">
        <v>59</v>
      </c>
      <c r="IO9" s="11"/>
      <c r="IP9" s="13"/>
      <c r="IQ9" s="11"/>
      <c r="IR9" s="12"/>
      <c r="IS9" s="12"/>
      <c r="IT9" s="11">
        <v>26</v>
      </c>
      <c r="IU9" s="13">
        <v>1279.54</v>
      </c>
      <c r="IV9" s="11">
        <v>11</v>
      </c>
      <c r="IW9" s="11">
        <v>54</v>
      </c>
      <c r="IX9" s="13">
        <v>501.84</v>
      </c>
      <c r="IY9" s="11">
        <v>24</v>
      </c>
      <c r="IZ9" s="12">
        <v>-0.5185</v>
      </c>
      <c r="JA9" s="12">
        <v>1.5497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</v>
      </c>
      <c r="JV9" s="13">
        <v>19.4</v>
      </c>
      <c r="JW9" s="11">
        <v>182</v>
      </c>
      <c r="JX9" s="12"/>
      <c r="JY9" s="12"/>
      <c r="JZ9" s="11"/>
      <c r="KA9" s="13"/>
      <c r="KB9" s="11">
        <v>163</v>
      </c>
      <c r="KC9" s="11"/>
      <c r="KD9" s="13"/>
      <c r="KE9" s="11"/>
      <c r="KF9" s="12"/>
      <c r="KG9" s="12"/>
      <c r="KH9" s="11"/>
      <c r="KI9" s="13"/>
      <c r="KJ9" s="11"/>
      <c r="KK9" s="11">
        <v>1407</v>
      </c>
      <c r="KL9" s="13">
        <v>24615.73</v>
      </c>
      <c r="KM9" s="11">
        <v>242</v>
      </c>
      <c r="KN9" s="12"/>
      <c r="KO9" s="12"/>
      <c r="KP9" s="11"/>
      <c r="KQ9" s="13"/>
      <c r="KR9" s="11"/>
      <c r="KS9" s="11">
        <v>50</v>
      </c>
      <c r="KT9" s="13">
        <v>1044.64</v>
      </c>
      <c r="KU9" s="11">
        <v>117</v>
      </c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541189</v>
      </c>
      <c r="C10" s="11">
        <f>=ROUNDDOWN(21.1840529220652,0)</f>
      </c>
      <c r="D10" s="11">
        <v>786177</v>
      </c>
      <c r="E10" s="12">
        <v>0.8364</v>
      </c>
      <c r="F10" s="11"/>
      <c r="G10" s="11">
        <f>=ROUNDDOWN({0},0)</f>
      </c>
      <c r="H10" s="11"/>
      <c r="I10" s="12"/>
      <c r="J10" s="11">
        <v>777963</v>
      </c>
      <c r="K10" s="13">
        <v>18337087.72</v>
      </c>
      <c r="L10" s="11">
        <v>1227</v>
      </c>
      <c r="M10" s="14">
        <v>14944.65</v>
      </c>
      <c r="N10" s="11">
        <v>600503</v>
      </c>
      <c r="O10" s="13">
        <v>16629486.44</v>
      </c>
      <c r="P10" s="11">
        <v>1262</v>
      </c>
      <c r="Q10" s="14">
        <v>13177.09</v>
      </c>
      <c r="R10" s="12">
        <v>0.2955</v>
      </c>
      <c r="S10" s="12">
        <v>0.1027</v>
      </c>
      <c r="T10" s="12">
        <v>-0.0277</v>
      </c>
      <c r="U10" s="12">
        <v>0.1341</v>
      </c>
      <c r="V10" s="11">
        <v>148948</v>
      </c>
      <c r="W10" s="13">
        <v>6039124.22</v>
      </c>
      <c r="X10" s="11">
        <v>969</v>
      </c>
      <c r="Y10" s="11">
        <v>113561</v>
      </c>
      <c r="Z10" s="13">
        <v>4519889.69</v>
      </c>
      <c r="AA10" s="11">
        <v>885</v>
      </c>
      <c r="AB10" s="12">
        <v>0.3116</v>
      </c>
      <c r="AC10" s="12">
        <v>0.3361</v>
      </c>
      <c r="AD10" s="11">
        <v>20802</v>
      </c>
      <c r="AE10" s="13">
        <v>686889.65</v>
      </c>
      <c r="AF10" s="11">
        <v>1028</v>
      </c>
      <c r="AG10" s="11">
        <v>15350</v>
      </c>
      <c r="AH10" s="13">
        <v>558252.48</v>
      </c>
      <c r="AI10" s="11">
        <v>1037</v>
      </c>
      <c r="AJ10" s="12">
        <v>0.3552</v>
      </c>
      <c r="AK10" s="12">
        <v>0.2304</v>
      </c>
      <c r="AL10" s="11">
        <v>414750</v>
      </c>
      <c r="AM10" s="13">
        <v>4854391.13</v>
      </c>
      <c r="AN10" s="11">
        <v>980</v>
      </c>
      <c r="AO10" s="11">
        <v>255275</v>
      </c>
      <c r="AP10" s="13">
        <v>3946137.6</v>
      </c>
      <c r="AQ10" s="11">
        <v>1006</v>
      </c>
      <c r="AR10" s="12">
        <v>0.6247</v>
      </c>
      <c r="AS10" s="12">
        <v>0.2302</v>
      </c>
      <c r="AT10" s="11">
        <v>26582</v>
      </c>
      <c r="AU10" s="13">
        <v>1276566.55</v>
      </c>
      <c r="AV10" s="11">
        <v>1063</v>
      </c>
      <c r="AW10" s="11">
        <v>14616</v>
      </c>
      <c r="AX10" s="13">
        <v>672433.06</v>
      </c>
      <c r="AY10" s="11">
        <v>1055</v>
      </c>
      <c r="AZ10" s="12">
        <v>0.8187</v>
      </c>
      <c r="BA10" s="12">
        <v>0.8984</v>
      </c>
      <c r="BB10" s="11">
        <v>43651</v>
      </c>
      <c r="BC10" s="13">
        <v>1328283.35</v>
      </c>
      <c r="BD10" s="11">
        <v>803</v>
      </c>
      <c r="BE10" s="11">
        <v>55821</v>
      </c>
      <c r="BF10" s="13">
        <v>1740644.34</v>
      </c>
      <c r="BG10" s="11">
        <v>957</v>
      </c>
      <c r="BH10" s="12">
        <v>-0.218</v>
      </c>
      <c r="BI10" s="12">
        <v>-0.2369</v>
      </c>
      <c r="BJ10" s="11">
        <v>62105</v>
      </c>
      <c r="BK10" s="13">
        <v>1806348.5</v>
      </c>
      <c r="BL10" s="11">
        <v>1017</v>
      </c>
      <c r="BM10" s="11">
        <v>73891</v>
      </c>
      <c r="BN10" s="13">
        <v>2305613.16</v>
      </c>
      <c r="BO10" s="11">
        <v>997</v>
      </c>
      <c r="BP10" s="12">
        <v>-0.1595</v>
      </c>
      <c r="BQ10" s="12">
        <v>-0.2165</v>
      </c>
      <c r="BR10" s="11">
        <v>12841</v>
      </c>
      <c r="BS10" s="13">
        <v>433891.71</v>
      </c>
      <c r="BT10" s="11">
        <v>1009</v>
      </c>
      <c r="BU10" s="11">
        <v>17658</v>
      </c>
      <c r="BV10" s="13">
        <v>646563.89</v>
      </c>
      <c r="BW10" s="11">
        <v>1058</v>
      </c>
      <c r="BX10" s="12">
        <v>-0.2728</v>
      </c>
      <c r="BY10" s="12">
        <v>-0.3289</v>
      </c>
      <c r="BZ10" s="11">
        <v>19688</v>
      </c>
      <c r="CA10" s="13">
        <v>712925.02</v>
      </c>
      <c r="CB10" s="11">
        <v>771</v>
      </c>
      <c r="CC10" s="11">
        <v>21264</v>
      </c>
      <c r="CD10" s="13">
        <v>878205.31</v>
      </c>
      <c r="CE10" s="11">
        <v>779</v>
      </c>
      <c r="CF10" s="12">
        <v>-0.0741</v>
      </c>
      <c r="CG10" s="12">
        <v>-0.1882</v>
      </c>
      <c r="CH10" s="11">
        <v>826</v>
      </c>
      <c r="CI10" s="13">
        <v>38720.43</v>
      </c>
      <c r="CJ10" s="11">
        <v>598</v>
      </c>
      <c r="CK10" s="11"/>
      <c r="CL10" s="13"/>
      <c r="CM10" s="11"/>
      <c r="CN10" s="12"/>
      <c r="CO10" s="12"/>
      <c r="CP10" s="11">
        <v>3687</v>
      </c>
      <c r="CQ10" s="13">
        <v>145482.88</v>
      </c>
      <c r="CR10" s="11">
        <v>912</v>
      </c>
      <c r="CS10" s="11">
        <v>6397</v>
      </c>
      <c r="CT10" s="13">
        <v>235840.11</v>
      </c>
      <c r="CU10" s="11">
        <v>730</v>
      </c>
      <c r="CV10" s="12">
        <v>-0.4236</v>
      </c>
      <c r="CW10" s="12">
        <v>-0.3831</v>
      </c>
      <c r="CX10" s="11">
        <v>1957</v>
      </c>
      <c r="CY10" s="13">
        <v>58119.03</v>
      </c>
      <c r="CZ10" s="11">
        <v>505</v>
      </c>
      <c r="DA10" s="11">
        <v>2204</v>
      </c>
      <c r="DB10" s="13">
        <v>80872.53</v>
      </c>
      <c r="DC10" s="11">
        <v>662</v>
      </c>
      <c r="DD10" s="12">
        <v>-0.1121</v>
      </c>
      <c r="DE10" s="12">
        <v>-0.2814</v>
      </c>
      <c r="DF10" s="11">
        <v>1711</v>
      </c>
      <c r="DG10" s="13">
        <v>35355.86</v>
      </c>
      <c r="DH10" s="11">
        <v>71</v>
      </c>
      <c r="DI10" s="11">
        <v>1545</v>
      </c>
      <c r="DJ10" s="13">
        <v>31856.63</v>
      </c>
      <c r="DK10" s="11">
        <v>48</v>
      </c>
      <c r="DL10" s="12">
        <v>0.1074</v>
      </c>
      <c r="DM10" s="12">
        <v>0.1098</v>
      </c>
      <c r="DN10" s="11">
        <v>1992</v>
      </c>
      <c r="DO10" s="13">
        <v>132568.99</v>
      </c>
      <c r="DP10" s="11">
        <v>1160</v>
      </c>
      <c r="DQ10" s="11">
        <v>1070</v>
      </c>
      <c r="DR10" s="13">
        <v>53726.88</v>
      </c>
      <c r="DS10" s="11">
        <v>1182</v>
      </c>
      <c r="DT10" s="12">
        <v>0.8617</v>
      </c>
      <c r="DU10" s="12">
        <v>1.4675</v>
      </c>
      <c r="DV10" s="11">
        <v>2360</v>
      </c>
      <c r="DW10" s="13">
        <v>193281.5</v>
      </c>
      <c r="DX10" s="11"/>
      <c r="DY10" s="11">
        <v>3221</v>
      </c>
      <c r="DZ10" s="13">
        <v>262994.13</v>
      </c>
      <c r="EA10" s="11"/>
      <c r="EB10" s="12">
        <v>-0.2673</v>
      </c>
      <c r="EC10" s="12">
        <v>-0.2651</v>
      </c>
      <c r="ED10" s="11">
        <v>1207</v>
      </c>
      <c r="EE10" s="13">
        <v>59697.4</v>
      </c>
      <c r="EF10" s="11">
        <v>414</v>
      </c>
      <c r="EG10" s="11">
        <v>812</v>
      </c>
      <c r="EH10" s="13">
        <v>44689.15</v>
      </c>
      <c r="EI10" s="11">
        <v>239</v>
      </c>
      <c r="EJ10" s="12">
        <v>0.4865</v>
      </c>
      <c r="EK10" s="12">
        <v>0.3358</v>
      </c>
      <c r="EL10" s="11">
        <v>6696</v>
      </c>
      <c r="EM10" s="13">
        <v>227234.41</v>
      </c>
      <c r="EN10" s="11">
        <v>430</v>
      </c>
      <c r="EO10" s="11">
        <v>6689</v>
      </c>
      <c r="EP10" s="13">
        <v>259745.91</v>
      </c>
      <c r="EQ10" s="11">
        <v>521</v>
      </c>
      <c r="ER10" s="12">
        <v>0.001</v>
      </c>
      <c r="ES10" s="12">
        <v>-0.1252</v>
      </c>
      <c r="ET10" s="11">
        <v>3821</v>
      </c>
      <c r="EU10" s="13">
        <v>141306.66</v>
      </c>
      <c r="EV10" s="11">
        <v>436</v>
      </c>
      <c r="EW10" s="11">
        <v>4434</v>
      </c>
      <c r="EX10" s="13">
        <v>156207.48</v>
      </c>
      <c r="EY10" s="11">
        <v>402</v>
      </c>
      <c r="EZ10" s="12">
        <v>-0.1382</v>
      </c>
      <c r="FA10" s="12">
        <v>-0.0954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1505</v>
      </c>
      <c r="FS10" s="13">
        <v>62485.55</v>
      </c>
      <c r="FT10" s="11">
        <v>118</v>
      </c>
      <c r="FU10" s="11">
        <v>1219</v>
      </c>
      <c r="FV10" s="13">
        <v>40756.76</v>
      </c>
      <c r="FW10" s="11">
        <v>122</v>
      </c>
      <c r="FX10" s="12">
        <v>0.2346</v>
      </c>
      <c r="FY10" s="12">
        <v>0.5331</v>
      </c>
      <c r="FZ10" s="11">
        <v>231</v>
      </c>
      <c r="GA10" s="13">
        <v>4476.32</v>
      </c>
      <c r="GB10" s="11">
        <v>10</v>
      </c>
      <c r="GC10" s="11">
        <v>155</v>
      </c>
      <c r="GD10" s="13">
        <v>3522.59</v>
      </c>
      <c r="GE10" s="11">
        <v>13</v>
      </c>
      <c r="GF10" s="12">
        <v>0.4903</v>
      </c>
      <c r="GG10" s="12">
        <v>0.2707</v>
      </c>
      <c r="GH10" s="11">
        <v>111</v>
      </c>
      <c r="GI10" s="13">
        <v>3975.48</v>
      </c>
      <c r="GJ10" s="11">
        <v>753</v>
      </c>
      <c r="GK10" s="11">
        <v>57</v>
      </c>
      <c r="GL10" s="13">
        <v>1810.19</v>
      </c>
      <c r="GM10" s="11">
        <v>729</v>
      </c>
      <c r="GN10" s="12">
        <v>0.9474</v>
      </c>
      <c r="GO10" s="12">
        <v>1.1962</v>
      </c>
      <c r="GP10" s="11">
        <v>202</v>
      </c>
      <c r="GQ10" s="13">
        <v>6273.18</v>
      </c>
      <c r="GR10" s="11"/>
      <c r="GS10" s="11">
        <v>278</v>
      </c>
      <c r="GT10" s="13">
        <v>9871.66</v>
      </c>
      <c r="GU10" s="11">
        <v>132</v>
      </c>
      <c r="GV10" s="12">
        <v>-0.2734</v>
      </c>
      <c r="GW10" s="12">
        <v>-0.3645</v>
      </c>
      <c r="GX10" s="11">
        <v>147</v>
      </c>
      <c r="GY10" s="13">
        <v>4985.82</v>
      </c>
      <c r="GZ10" s="11"/>
      <c r="HA10" s="11">
        <v>751</v>
      </c>
      <c r="HB10" s="13">
        <v>24629.74</v>
      </c>
      <c r="HC10" s="11"/>
      <c r="HD10" s="12">
        <v>-0.8043</v>
      </c>
      <c r="HE10" s="12">
        <v>-0.7976</v>
      </c>
      <c r="HF10" s="11">
        <v>1059</v>
      </c>
      <c r="HG10" s="13">
        <v>37710.69</v>
      </c>
      <c r="HH10" s="11">
        <v>363</v>
      </c>
      <c r="HI10" s="11">
        <v>1127</v>
      </c>
      <c r="HJ10" s="13">
        <v>42041.18</v>
      </c>
      <c r="HK10" s="11">
        <v>371</v>
      </c>
      <c r="HL10" s="12">
        <v>-0.0603</v>
      </c>
      <c r="HM10" s="12">
        <v>-0.103</v>
      </c>
      <c r="HN10" s="11">
        <v>414</v>
      </c>
      <c r="HO10" s="13">
        <v>9742.08</v>
      </c>
      <c r="HP10" s="11">
        <v>402</v>
      </c>
      <c r="HQ10" s="11">
        <v>556</v>
      </c>
      <c r="HR10" s="13">
        <v>12310.96</v>
      </c>
      <c r="HS10" s="11">
        <v>509</v>
      </c>
      <c r="HT10" s="12">
        <v>-0.2554</v>
      </c>
      <c r="HU10" s="12">
        <v>-0.2087</v>
      </c>
      <c r="HV10" s="11">
        <v>364</v>
      </c>
      <c r="HW10" s="13">
        <v>17124.4</v>
      </c>
      <c r="HX10" s="11">
        <v>144</v>
      </c>
      <c r="HY10" s="11">
        <v>351</v>
      </c>
      <c r="HZ10" s="13">
        <v>18153.85</v>
      </c>
      <c r="IA10" s="11">
        <v>154</v>
      </c>
      <c r="IB10" s="12">
        <v>0.037</v>
      </c>
      <c r="IC10" s="12">
        <v>-0.0567</v>
      </c>
      <c r="ID10" s="11"/>
      <c r="IE10" s="13"/>
      <c r="IF10" s="11"/>
      <c r="IG10" s="11"/>
      <c r="IH10" s="13"/>
      <c r="II10" s="11"/>
      <c r="IJ10" s="12"/>
      <c r="IK10" s="12"/>
      <c r="IL10" s="11">
        <v>163</v>
      </c>
      <c r="IM10" s="13">
        <v>9525.24</v>
      </c>
      <c r="IN10" s="11">
        <v>102</v>
      </c>
      <c r="IO10" s="11"/>
      <c r="IP10" s="13"/>
      <c r="IQ10" s="11"/>
      <c r="IR10" s="12"/>
      <c r="IS10" s="12"/>
      <c r="IT10" s="11">
        <v>22</v>
      </c>
      <c r="IU10" s="13">
        <v>1298.95</v>
      </c>
      <c r="IV10" s="11">
        <v>20</v>
      </c>
      <c r="IW10" s="11">
        <v>26</v>
      </c>
      <c r="IX10" s="13">
        <v>454.55</v>
      </c>
      <c r="IY10" s="11">
        <v>21</v>
      </c>
      <c r="IZ10" s="12">
        <v>-0.1538</v>
      </c>
      <c r="JA10" s="12">
        <v>1.8577</v>
      </c>
      <c r="JB10" s="11">
        <v>119</v>
      </c>
      <c r="JC10" s="13">
        <v>9197.16</v>
      </c>
      <c r="JD10" s="11">
        <v>83</v>
      </c>
      <c r="JE10" s="11">
        <v>90</v>
      </c>
      <c r="JF10" s="13">
        <v>7060.63</v>
      </c>
      <c r="JG10" s="11">
        <v>84</v>
      </c>
      <c r="JH10" s="12">
        <v>0.3222</v>
      </c>
      <c r="JI10" s="12">
        <v>0.3026</v>
      </c>
      <c r="JJ10" s="11"/>
      <c r="JK10" s="13"/>
      <c r="JL10" s="11"/>
      <c r="JM10" s="11"/>
      <c r="JN10" s="13"/>
      <c r="JO10" s="11"/>
      <c r="JP10" s="12"/>
      <c r="JQ10" s="12"/>
      <c r="JR10" s="11">
        <v>2</v>
      </c>
      <c r="JS10" s="13">
        <v>105.56</v>
      </c>
      <c r="JT10" s="11"/>
      <c r="JU10" s="11">
        <v>2</v>
      </c>
      <c r="JV10" s="13">
        <v>130.3</v>
      </c>
      <c r="JW10" s="11">
        <v>504</v>
      </c>
      <c r="JX10" s="12"/>
      <c r="JY10" s="12">
        <v>-0.1899</v>
      </c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>
        <v>1812</v>
      </c>
      <c r="KL10" s="13">
        <v>62932.88</v>
      </c>
      <c r="KM10" s="11">
        <v>1013</v>
      </c>
      <c r="KN10" s="12"/>
      <c r="KO10" s="12"/>
      <c r="KP10" s="11"/>
      <c r="KQ10" s="13"/>
      <c r="KR10" s="11"/>
      <c r="KS10" s="11">
        <v>271</v>
      </c>
      <c r="KT10" s="13">
        <v>12138.8</v>
      </c>
      <c r="KU10" s="11">
        <v>267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3216</v>
      </c>
      <c r="C11" s="11">
        <f>=ROUNDDOWN(125.136186770428,0)</f>
      </c>
      <c r="D11" s="11">
        <v>471</v>
      </c>
      <c r="E11" s="12">
        <v>0.888</v>
      </c>
      <c r="F11" s="11"/>
      <c r="G11" s="11">
        <f>=ROUNDDOWN({0},0)</f>
      </c>
      <c r="H11" s="11"/>
      <c r="I11" s="12"/>
      <c r="J11" s="11">
        <v>663</v>
      </c>
      <c r="K11" s="13">
        <v>184355.27</v>
      </c>
      <c r="L11" s="11">
        <v>76</v>
      </c>
      <c r="M11" s="14">
        <v>2425.73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25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659</v>
      </c>
      <c r="BS11" s="13">
        <v>182848.67</v>
      </c>
      <c r="BT11" s="11">
        <v>76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22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>
        <v>4</v>
      </c>
      <c r="GI11" s="13">
        <v>1506.6</v>
      </c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136716</v>
      </c>
      <c r="C12" s="11">
        <f>=ROUNDDOWN(21.2608857924857,0)</f>
      </c>
      <c r="D12" s="11">
        <v>101519</v>
      </c>
      <c r="E12" s="12">
        <v>0.8869</v>
      </c>
      <c r="F12" s="11"/>
      <c r="G12" s="11">
        <f>=ROUNDDOWN({0},0)</f>
      </c>
      <c r="H12" s="11">
        <v>540</v>
      </c>
      <c r="I12" s="12">
        <v>0.0688</v>
      </c>
      <c r="J12" s="11">
        <v>195786</v>
      </c>
      <c r="K12" s="13">
        <v>33062086.87</v>
      </c>
      <c r="L12" s="11">
        <v>653</v>
      </c>
      <c r="M12" s="14">
        <v>50631.07</v>
      </c>
      <c r="N12" s="11">
        <v>160162</v>
      </c>
      <c r="O12" s="13">
        <v>29362584.21</v>
      </c>
      <c r="P12" s="11">
        <v>744</v>
      </c>
      <c r="Q12" s="14">
        <v>39465.84</v>
      </c>
      <c r="R12" s="12">
        <v>0.2224</v>
      </c>
      <c r="S12" s="12">
        <v>0.126</v>
      </c>
      <c r="T12" s="12">
        <v>-0.1223</v>
      </c>
      <c r="U12" s="12">
        <v>0.2829</v>
      </c>
      <c r="V12" s="11">
        <v>9367</v>
      </c>
      <c r="W12" s="13">
        <v>1592876.06</v>
      </c>
      <c r="X12" s="11">
        <v>245</v>
      </c>
      <c r="Y12" s="11">
        <v>6395</v>
      </c>
      <c r="Z12" s="13">
        <v>1103021.07</v>
      </c>
      <c r="AA12" s="11">
        <v>180</v>
      </c>
      <c r="AB12" s="12">
        <v>0.4647</v>
      </c>
      <c r="AC12" s="12">
        <v>0.4441</v>
      </c>
      <c r="AD12" s="11">
        <v>74022</v>
      </c>
      <c r="AE12" s="13">
        <v>12228278.2</v>
      </c>
      <c r="AF12" s="11">
        <v>642</v>
      </c>
      <c r="AG12" s="11">
        <v>78601</v>
      </c>
      <c r="AH12" s="13">
        <v>13200823.74</v>
      </c>
      <c r="AI12" s="11">
        <v>732</v>
      </c>
      <c r="AJ12" s="12">
        <v>-0.0583</v>
      </c>
      <c r="AK12" s="12">
        <v>-0.0737</v>
      </c>
      <c r="AL12" s="11">
        <v>4944</v>
      </c>
      <c r="AM12" s="13">
        <v>844712.79</v>
      </c>
      <c r="AN12" s="11">
        <v>516</v>
      </c>
      <c r="AO12" s="11">
        <v>6319</v>
      </c>
      <c r="AP12" s="13">
        <v>1042769.83</v>
      </c>
      <c r="AQ12" s="11">
        <v>554</v>
      </c>
      <c r="AR12" s="12">
        <v>-0.2176</v>
      </c>
      <c r="AS12" s="12">
        <v>-0.1899</v>
      </c>
      <c r="AT12" s="11">
        <v>19695</v>
      </c>
      <c r="AU12" s="13">
        <v>4209704.95</v>
      </c>
      <c r="AV12" s="11">
        <v>625</v>
      </c>
      <c r="AW12" s="11">
        <v>20607</v>
      </c>
      <c r="AX12" s="13">
        <v>4164177.51</v>
      </c>
      <c r="AY12" s="11">
        <v>704</v>
      </c>
      <c r="AZ12" s="12">
        <v>-0.0443</v>
      </c>
      <c r="BA12" s="12">
        <v>0.0109</v>
      </c>
      <c r="BB12" s="11">
        <v>39480</v>
      </c>
      <c r="BC12" s="13">
        <v>5300622.88</v>
      </c>
      <c r="BD12" s="11">
        <v>504</v>
      </c>
      <c r="BE12" s="11">
        <v>1535</v>
      </c>
      <c r="BF12" s="13">
        <v>305026.75</v>
      </c>
      <c r="BG12" s="11">
        <v>492</v>
      </c>
      <c r="BH12" s="12">
        <v>24.7199</v>
      </c>
      <c r="BI12" s="12">
        <v>16.3776</v>
      </c>
      <c r="BJ12" s="11">
        <v>4928</v>
      </c>
      <c r="BK12" s="13">
        <v>813365.25</v>
      </c>
      <c r="BL12" s="11">
        <v>619</v>
      </c>
      <c r="BM12" s="11">
        <v>2741</v>
      </c>
      <c r="BN12" s="13">
        <v>537879.34</v>
      </c>
      <c r="BO12" s="11">
        <v>714</v>
      </c>
      <c r="BP12" s="12">
        <v>0.7979</v>
      </c>
      <c r="BQ12" s="12">
        <v>0.5122</v>
      </c>
      <c r="BR12" s="11">
        <v>21830</v>
      </c>
      <c r="BS12" s="13">
        <v>4296865.69</v>
      </c>
      <c r="BT12" s="11">
        <v>625</v>
      </c>
      <c r="BU12" s="11">
        <v>25146</v>
      </c>
      <c r="BV12" s="13">
        <v>5399600.36</v>
      </c>
      <c r="BW12" s="11">
        <v>727</v>
      </c>
      <c r="BX12" s="12">
        <v>-0.1319</v>
      </c>
      <c r="BY12" s="12">
        <v>-0.2042</v>
      </c>
      <c r="BZ12" s="11">
        <v>432</v>
      </c>
      <c r="CA12" s="13">
        <v>74388.22</v>
      </c>
      <c r="CB12" s="11">
        <v>282</v>
      </c>
      <c r="CC12" s="11">
        <v>808</v>
      </c>
      <c r="CD12" s="13">
        <v>152074.21</v>
      </c>
      <c r="CE12" s="11">
        <v>325</v>
      </c>
      <c r="CF12" s="12">
        <v>-0.4653</v>
      </c>
      <c r="CG12" s="12">
        <v>-0.5108</v>
      </c>
      <c r="CH12" s="11">
        <v>25</v>
      </c>
      <c r="CI12" s="13">
        <v>9096.75</v>
      </c>
      <c r="CJ12" s="11">
        <v>522</v>
      </c>
      <c r="CK12" s="11"/>
      <c r="CL12" s="13"/>
      <c r="CM12" s="11"/>
      <c r="CN12" s="12"/>
      <c r="CO12" s="12"/>
      <c r="CP12" s="11">
        <v>65</v>
      </c>
      <c r="CQ12" s="13">
        <v>12728.3</v>
      </c>
      <c r="CR12" s="11">
        <v>272</v>
      </c>
      <c r="CS12" s="11">
        <v>403</v>
      </c>
      <c r="CT12" s="13">
        <v>66619.53</v>
      </c>
      <c r="CU12" s="11">
        <v>323</v>
      </c>
      <c r="CV12" s="12">
        <v>-0.8387</v>
      </c>
      <c r="CW12" s="12">
        <v>-0.8089</v>
      </c>
      <c r="CX12" s="11">
        <v>7061</v>
      </c>
      <c r="CY12" s="13">
        <v>1211399.8</v>
      </c>
      <c r="CZ12" s="11">
        <v>206</v>
      </c>
      <c r="DA12" s="11">
        <v>3934</v>
      </c>
      <c r="DB12" s="13">
        <v>847322.25</v>
      </c>
      <c r="DC12" s="11">
        <v>397</v>
      </c>
      <c r="DD12" s="12">
        <v>0.7949</v>
      </c>
      <c r="DE12" s="12">
        <v>0.4297</v>
      </c>
      <c r="DF12" s="11">
        <v>4379</v>
      </c>
      <c r="DG12" s="13">
        <v>883049.79</v>
      </c>
      <c r="DH12" s="11">
        <v>289</v>
      </c>
      <c r="DI12" s="11">
        <v>5036</v>
      </c>
      <c r="DJ12" s="13">
        <v>1068094.77</v>
      </c>
      <c r="DK12" s="11">
        <v>287</v>
      </c>
      <c r="DL12" s="12">
        <v>-0.1305</v>
      </c>
      <c r="DM12" s="12">
        <v>-0.1732</v>
      </c>
      <c r="DN12" s="11">
        <v>117</v>
      </c>
      <c r="DO12" s="13">
        <v>26039.83</v>
      </c>
      <c r="DP12" s="11">
        <v>576</v>
      </c>
      <c r="DQ12" s="11">
        <v>141</v>
      </c>
      <c r="DR12" s="13">
        <v>30621.97</v>
      </c>
      <c r="DS12" s="11">
        <v>650</v>
      </c>
      <c r="DT12" s="12">
        <v>-0.1702</v>
      </c>
      <c r="DU12" s="12">
        <v>-0.1496</v>
      </c>
      <c r="DV12" s="11"/>
      <c r="DW12" s="13"/>
      <c r="DX12" s="11"/>
      <c r="DY12" s="11"/>
      <c r="DZ12" s="13"/>
      <c r="EA12" s="11"/>
      <c r="EB12" s="12"/>
      <c r="EC12" s="12"/>
      <c r="ED12" s="11">
        <v>1281</v>
      </c>
      <c r="EE12" s="13">
        <v>263840.21</v>
      </c>
      <c r="EF12" s="11">
        <v>451</v>
      </c>
      <c r="EG12" s="11">
        <v>513</v>
      </c>
      <c r="EH12" s="13">
        <v>112156.93</v>
      </c>
      <c r="EI12" s="11">
        <v>166</v>
      </c>
      <c r="EJ12" s="12">
        <v>1.4971</v>
      </c>
      <c r="EK12" s="12">
        <v>1.3524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1</v>
      </c>
      <c r="EW12" s="11">
        <v>2</v>
      </c>
      <c r="EX12" s="13">
        <v>399</v>
      </c>
      <c r="EY12" s="11">
        <v>2</v>
      </c>
      <c r="EZ12" s="12"/>
      <c r="FA12" s="12"/>
      <c r="FB12" s="11">
        <v>2556</v>
      </c>
      <c r="FC12" s="13">
        <v>458474.61</v>
      </c>
      <c r="FD12" s="11">
        <v>478</v>
      </c>
      <c r="FE12" s="11">
        <v>1078</v>
      </c>
      <c r="FF12" s="13">
        <v>213596.32</v>
      </c>
      <c r="FG12" s="11">
        <v>484</v>
      </c>
      <c r="FH12" s="12">
        <v>1.3711</v>
      </c>
      <c r="FI12" s="12">
        <v>1.1465</v>
      </c>
      <c r="FJ12" s="11">
        <v>2002</v>
      </c>
      <c r="FK12" s="13">
        <v>287369.51</v>
      </c>
      <c r="FL12" s="11">
        <v>288</v>
      </c>
      <c r="FM12" s="11">
        <v>2729</v>
      </c>
      <c r="FN12" s="13">
        <v>425232.37</v>
      </c>
      <c r="FO12" s="11">
        <v>366</v>
      </c>
      <c r="FP12" s="12">
        <v>-0.2664</v>
      </c>
      <c r="FQ12" s="12">
        <v>-0.3242</v>
      </c>
      <c r="FR12" s="11">
        <v>532</v>
      </c>
      <c r="FS12" s="13">
        <v>63379.46</v>
      </c>
      <c r="FT12" s="11">
        <v>209</v>
      </c>
      <c r="FU12" s="11">
        <v>431</v>
      </c>
      <c r="FV12" s="13">
        <v>62332.14</v>
      </c>
      <c r="FW12" s="11">
        <v>224</v>
      </c>
      <c r="FX12" s="12">
        <v>0.2343</v>
      </c>
      <c r="FY12" s="12">
        <v>0.0168</v>
      </c>
      <c r="FZ12" s="11">
        <v>1570</v>
      </c>
      <c r="GA12" s="13">
        <v>238754.99</v>
      </c>
      <c r="GB12" s="11">
        <v>361</v>
      </c>
      <c r="GC12" s="11">
        <v>1050</v>
      </c>
      <c r="GD12" s="13">
        <v>181597.9</v>
      </c>
      <c r="GE12" s="11">
        <v>365</v>
      </c>
      <c r="GF12" s="12">
        <v>0.4952</v>
      </c>
      <c r="GG12" s="12">
        <v>0.3147</v>
      </c>
      <c r="GH12" s="11">
        <v>1447</v>
      </c>
      <c r="GI12" s="13">
        <v>241077.67</v>
      </c>
      <c r="GJ12" s="11">
        <v>447</v>
      </c>
      <c r="GK12" s="11">
        <v>1976</v>
      </c>
      <c r="GL12" s="13">
        <v>328368.12</v>
      </c>
      <c r="GM12" s="11">
        <v>657</v>
      </c>
      <c r="GN12" s="12">
        <v>-0.2677</v>
      </c>
      <c r="GO12" s="12">
        <v>-0.2658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4</v>
      </c>
      <c r="HO12" s="13">
        <v>231.34</v>
      </c>
      <c r="HP12" s="11">
        <v>14</v>
      </c>
      <c r="HQ12" s="11">
        <v>5</v>
      </c>
      <c r="HR12" s="13">
        <v>439.49</v>
      </c>
      <c r="HS12" s="11">
        <v>19</v>
      </c>
      <c r="HT12" s="12">
        <v>-0.2</v>
      </c>
      <c r="HU12" s="12">
        <v>-0.4736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>
        <v>49</v>
      </c>
      <c r="IM12" s="13">
        <v>5830.57</v>
      </c>
      <c r="IN12" s="11">
        <v>35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62</v>
      </c>
      <c r="KC12" s="11"/>
      <c r="KD12" s="13"/>
      <c r="KE12" s="11"/>
      <c r="KF12" s="12"/>
      <c r="KG12" s="12"/>
      <c r="KH12" s="11"/>
      <c r="KI12" s="13"/>
      <c r="KJ12" s="11"/>
      <c r="KK12" s="11">
        <v>433</v>
      </c>
      <c r="KL12" s="13">
        <v>74117.35</v>
      </c>
      <c r="KM12" s="11">
        <v>696</v>
      </c>
      <c r="KN12" s="12"/>
      <c r="KO12" s="12"/>
      <c r="KP12" s="11"/>
      <c r="KQ12" s="13"/>
      <c r="KR12" s="11"/>
      <c r="KS12" s="11">
        <v>279</v>
      </c>
      <c r="KT12" s="13">
        <v>46313.26</v>
      </c>
      <c r="KU12" s="11">
        <v>278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</row>
    <row r="13">
      <c r="A13" s="10" t="s">
        <v>76</v>
      </c>
      <c r="B13" s="11">
        <v>19348</v>
      </c>
      <c r="C13" s="11">
        <f>=ROUNDDOWN(32.2520420070012,0)</f>
      </c>
      <c r="D13" s="11">
        <v>5201</v>
      </c>
      <c r="E13" s="12">
        <v>0.9619</v>
      </c>
      <c r="F13" s="11"/>
      <c r="G13" s="11">
        <f>=ROUNDDOWN({0},0)</f>
      </c>
      <c r="H13" s="11"/>
      <c r="I13" s="12">
        <v>0.0697</v>
      </c>
      <c r="J13" s="11">
        <v>17865</v>
      </c>
      <c r="K13" s="13">
        <v>1307102.55</v>
      </c>
      <c r="L13" s="11">
        <v>150</v>
      </c>
      <c r="M13" s="14">
        <v>8714.02</v>
      </c>
      <c r="N13" s="11">
        <v>18151</v>
      </c>
      <c r="O13" s="13">
        <v>1500991.14</v>
      </c>
      <c r="P13" s="11">
        <v>121</v>
      </c>
      <c r="Q13" s="14">
        <v>12404.89</v>
      </c>
      <c r="R13" s="12">
        <v>-0.0158</v>
      </c>
      <c r="S13" s="12">
        <v>-0.1292</v>
      </c>
      <c r="T13" s="12">
        <v>0.2397</v>
      </c>
      <c r="U13" s="12">
        <v>-0.2975</v>
      </c>
      <c r="V13" s="11">
        <v>3109</v>
      </c>
      <c r="W13" s="13">
        <v>221734.82</v>
      </c>
      <c r="X13" s="11">
        <v>79</v>
      </c>
      <c r="Y13" s="11">
        <v>2317</v>
      </c>
      <c r="Z13" s="13">
        <v>181452.78</v>
      </c>
      <c r="AA13" s="11">
        <v>49</v>
      </c>
      <c r="AB13" s="12">
        <v>0.3418</v>
      </c>
      <c r="AC13" s="12">
        <v>0.222</v>
      </c>
      <c r="AD13" s="11">
        <v>4354</v>
      </c>
      <c r="AE13" s="13">
        <v>290773.79</v>
      </c>
      <c r="AF13" s="11">
        <v>149</v>
      </c>
      <c r="AG13" s="11">
        <v>3843</v>
      </c>
      <c r="AH13" s="13">
        <v>311548.98</v>
      </c>
      <c r="AI13" s="11">
        <v>121</v>
      </c>
      <c r="AJ13" s="12">
        <v>0.133</v>
      </c>
      <c r="AK13" s="12">
        <v>-0.0667</v>
      </c>
      <c r="AL13" s="11">
        <v>155</v>
      </c>
      <c r="AM13" s="13">
        <v>10250.29</v>
      </c>
      <c r="AN13" s="11">
        <v>130</v>
      </c>
      <c r="AO13" s="11">
        <v>121</v>
      </c>
      <c r="AP13" s="13">
        <v>8503.02</v>
      </c>
      <c r="AQ13" s="11">
        <v>118</v>
      </c>
      <c r="AR13" s="12">
        <v>0.281</v>
      </c>
      <c r="AS13" s="12">
        <v>0.2055</v>
      </c>
      <c r="AT13" s="11">
        <v>2151</v>
      </c>
      <c r="AU13" s="13">
        <v>188741.16</v>
      </c>
      <c r="AV13" s="11">
        <v>150</v>
      </c>
      <c r="AW13" s="11">
        <v>3343</v>
      </c>
      <c r="AX13" s="13">
        <v>324749.44</v>
      </c>
      <c r="AY13" s="11">
        <v>121</v>
      </c>
      <c r="AZ13" s="12">
        <v>-0.3566</v>
      </c>
      <c r="BA13" s="12">
        <v>-0.4188</v>
      </c>
      <c r="BB13" s="11">
        <v>1170</v>
      </c>
      <c r="BC13" s="13">
        <v>94827.8</v>
      </c>
      <c r="BD13" s="11">
        <v>134</v>
      </c>
      <c r="BE13" s="11">
        <v>1197</v>
      </c>
      <c r="BF13" s="13">
        <v>101619.35</v>
      </c>
      <c r="BG13" s="11">
        <v>109</v>
      </c>
      <c r="BH13" s="12">
        <v>-0.0226</v>
      </c>
      <c r="BI13" s="12">
        <v>-0.0668</v>
      </c>
      <c r="BJ13" s="11">
        <v>970</v>
      </c>
      <c r="BK13" s="13">
        <v>55022.24</v>
      </c>
      <c r="BL13" s="11">
        <v>150</v>
      </c>
      <c r="BM13" s="11">
        <v>703</v>
      </c>
      <c r="BN13" s="13">
        <v>44479.49</v>
      </c>
      <c r="BO13" s="11">
        <v>121</v>
      </c>
      <c r="BP13" s="12">
        <v>0.3798</v>
      </c>
      <c r="BQ13" s="12">
        <v>0.237</v>
      </c>
      <c r="BR13" s="11">
        <v>2756</v>
      </c>
      <c r="BS13" s="13">
        <v>210652.71</v>
      </c>
      <c r="BT13" s="11">
        <v>150</v>
      </c>
      <c r="BU13" s="11">
        <v>3476</v>
      </c>
      <c r="BV13" s="13">
        <v>270685.79</v>
      </c>
      <c r="BW13" s="11">
        <v>121</v>
      </c>
      <c r="BX13" s="12">
        <v>-0.2071</v>
      </c>
      <c r="BY13" s="12">
        <v>-0.2218</v>
      </c>
      <c r="BZ13" s="11">
        <v>474</v>
      </c>
      <c r="CA13" s="13">
        <v>32128.47</v>
      </c>
      <c r="CB13" s="11">
        <v>109</v>
      </c>
      <c r="CC13" s="11">
        <v>631</v>
      </c>
      <c r="CD13" s="13">
        <v>45586.65</v>
      </c>
      <c r="CE13" s="11">
        <v>105</v>
      </c>
      <c r="CF13" s="12">
        <v>-0.2488</v>
      </c>
      <c r="CG13" s="12">
        <v>-0.2952</v>
      </c>
      <c r="CH13" s="11">
        <v>19</v>
      </c>
      <c r="CI13" s="13">
        <v>2152.77</v>
      </c>
      <c r="CJ13" s="11">
        <v>121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25</v>
      </c>
      <c r="CY13" s="13">
        <v>2064.22</v>
      </c>
      <c r="CZ13" s="11">
        <v>9</v>
      </c>
      <c r="DA13" s="11">
        <v>50</v>
      </c>
      <c r="DB13" s="13">
        <v>4955.67</v>
      </c>
      <c r="DC13" s="11">
        <v>17</v>
      </c>
      <c r="DD13" s="12">
        <v>-0.5</v>
      </c>
      <c r="DE13" s="12">
        <v>-0.5835</v>
      </c>
      <c r="DF13" s="11">
        <v>821</v>
      </c>
      <c r="DG13" s="13">
        <v>54629.17</v>
      </c>
      <c r="DH13" s="11">
        <v>64</v>
      </c>
      <c r="DI13" s="11">
        <v>765</v>
      </c>
      <c r="DJ13" s="13">
        <v>56856.59</v>
      </c>
      <c r="DK13" s="11">
        <v>50</v>
      </c>
      <c r="DL13" s="12">
        <v>0.0732</v>
      </c>
      <c r="DM13" s="12">
        <v>-0.0392</v>
      </c>
      <c r="DN13" s="11">
        <v>29</v>
      </c>
      <c r="DO13" s="13">
        <v>2738.96</v>
      </c>
      <c r="DP13" s="11">
        <v>150</v>
      </c>
      <c r="DQ13" s="11">
        <v>23</v>
      </c>
      <c r="DR13" s="13">
        <v>2397.52</v>
      </c>
      <c r="DS13" s="11">
        <v>121</v>
      </c>
      <c r="DT13" s="12">
        <v>0.2609</v>
      </c>
      <c r="DU13" s="12">
        <v>0.1424</v>
      </c>
      <c r="DV13" s="11"/>
      <c r="DW13" s="13"/>
      <c r="DX13" s="11"/>
      <c r="DY13" s="11"/>
      <c r="DZ13" s="13"/>
      <c r="EA13" s="11"/>
      <c r="EB13" s="12"/>
      <c r="EC13" s="12"/>
      <c r="ED13" s="11">
        <v>79</v>
      </c>
      <c r="EE13" s="13">
        <v>5898.69</v>
      </c>
      <c r="EF13" s="11">
        <v>112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402</v>
      </c>
      <c r="FC13" s="13">
        <v>43187.08</v>
      </c>
      <c r="FD13" s="11">
        <v>26</v>
      </c>
      <c r="FE13" s="11">
        <v>542</v>
      </c>
      <c r="FF13" s="13">
        <v>55777</v>
      </c>
      <c r="FG13" s="11">
        <v>12</v>
      </c>
      <c r="FH13" s="12">
        <v>-0.2583</v>
      </c>
      <c r="FI13" s="12">
        <v>-0.2257</v>
      </c>
      <c r="FJ13" s="11">
        <v>371</v>
      </c>
      <c r="FK13" s="13">
        <v>23035.53</v>
      </c>
      <c r="FL13" s="11">
        <v>95</v>
      </c>
      <c r="FM13" s="11">
        <v>271</v>
      </c>
      <c r="FN13" s="13">
        <v>19608.52</v>
      </c>
      <c r="FO13" s="11">
        <v>41</v>
      </c>
      <c r="FP13" s="12">
        <v>0.369</v>
      </c>
      <c r="FQ13" s="12">
        <v>0.1748</v>
      </c>
      <c r="FR13" s="11">
        <v>241</v>
      </c>
      <c r="FS13" s="13">
        <v>17241.31</v>
      </c>
      <c r="FT13" s="11">
        <v>48</v>
      </c>
      <c r="FU13" s="11">
        <v>158</v>
      </c>
      <c r="FV13" s="13">
        <v>13571.17</v>
      </c>
      <c r="FW13" s="11">
        <v>46</v>
      </c>
      <c r="FX13" s="12">
        <v>0.5253</v>
      </c>
      <c r="FY13" s="12">
        <v>0.2704</v>
      </c>
      <c r="FZ13" s="11">
        <v>466</v>
      </c>
      <c r="GA13" s="13">
        <v>32479.47</v>
      </c>
      <c r="GB13" s="11">
        <v>72</v>
      </c>
      <c r="GC13" s="11">
        <v>196</v>
      </c>
      <c r="GD13" s="13">
        <v>17176.24</v>
      </c>
      <c r="GE13" s="11">
        <v>50</v>
      </c>
      <c r="GF13" s="12">
        <v>1.3776</v>
      </c>
      <c r="GG13" s="12">
        <v>0.891</v>
      </c>
      <c r="GH13" s="11">
        <v>273</v>
      </c>
      <c r="GI13" s="13">
        <v>19544.07</v>
      </c>
      <c r="GJ13" s="11">
        <v>92</v>
      </c>
      <c r="GK13" s="11">
        <v>322</v>
      </c>
      <c r="GL13" s="13">
        <v>27085.08</v>
      </c>
      <c r="GM13" s="11">
        <v>104</v>
      </c>
      <c r="GN13" s="12">
        <v>-0.1522</v>
      </c>
      <c r="GO13" s="12">
        <v>-0.2784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147</v>
      </c>
      <c r="KL13" s="13">
        <v>10021.54</v>
      </c>
      <c r="KM13" s="11">
        <v>110</v>
      </c>
      <c r="KN13" s="12"/>
      <c r="KO13" s="12"/>
      <c r="KP13" s="11"/>
      <c r="KQ13" s="13"/>
      <c r="KR13" s="11"/>
      <c r="KS13" s="11">
        <v>46</v>
      </c>
      <c r="KT13" s="13">
        <v>4916.31</v>
      </c>
      <c r="KU13" s="11">
        <v>93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14466</v>
      </c>
      <c r="C14" s="11">
        <f>=ROUNDDOWN(48.0119482243611,0)</f>
      </c>
      <c r="D14" s="11">
        <v>5316</v>
      </c>
      <c r="E14" s="12">
        <v>0.9596</v>
      </c>
      <c r="F14" s="11"/>
      <c r="G14" s="11">
        <f>=ROUNDDOWN({0},0)</f>
      </c>
      <c r="H14" s="11"/>
      <c r="I14" s="12"/>
      <c r="J14" s="11">
        <v>10024</v>
      </c>
      <c r="K14" s="13">
        <v>98305.43</v>
      </c>
      <c r="L14" s="11">
        <v>22</v>
      </c>
      <c r="M14" s="14">
        <v>4468.43</v>
      </c>
      <c r="N14" s="11">
        <v>17187</v>
      </c>
      <c r="O14" s="13">
        <v>173931.39</v>
      </c>
      <c r="P14" s="11">
        <v>14</v>
      </c>
      <c r="Q14" s="14">
        <v>12423.67</v>
      </c>
      <c r="R14" s="12">
        <v>-0.4168</v>
      </c>
      <c r="S14" s="12">
        <v>-0.4348</v>
      </c>
      <c r="T14" s="12">
        <v>0.5714</v>
      </c>
      <c r="U14" s="12">
        <v>-0.6403</v>
      </c>
      <c r="V14" s="11">
        <v>10010</v>
      </c>
      <c r="W14" s="13">
        <v>98139.72</v>
      </c>
      <c r="X14" s="11">
        <v>22</v>
      </c>
      <c r="Y14" s="11">
        <v>17162</v>
      </c>
      <c r="Z14" s="13">
        <v>173548.73</v>
      </c>
      <c r="AA14" s="11">
        <v>14</v>
      </c>
      <c r="AB14" s="12">
        <v>-0.4167</v>
      </c>
      <c r="AC14" s="12">
        <v>-0.4345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14</v>
      </c>
      <c r="AU14" s="13">
        <v>165.71</v>
      </c>
      <c r="AV14" s="11">
        <v>15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>
        <v>4</v>
      </c>
      <c r="BM14" s="11"/>
      <c r="BN14" s="13"/>
      <c r="BO14" s="11"/>
      <c r="BP14" s="12"/>
      <c r="BQ14" s="12"/>
      <c r="BR14" s="11"/>
      <c r="BS14" s="13"/>
      <c r="BT14" s="11"/>
      <c r="BU14" s="11">
        <v>14</v>
      </c>
      <c r="BV14" s="13">
        <v>204.77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14</v>
      </c>
      <c r="DQ14" s="11">
        <v>11</v>
      </c>
      <c r="DR14" s="13">
        <v>177.89</v>
      </c>
      <c r="DS14" s="11">
        <v>6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62768</v>
      </c>
      <c r="C15" s="11">
        <f>=ROUNDDOWN(45.8461763202104,0)</f>
      </c>
      <c r="D15" s="11">
        <v>7560</v>
      </c>
      <c r="E15" s="12">
        <v>0.974</v>
      </c>
      <c r="F15" s="11"/>
      <c r="G15" s="11">
        <f>=ROUNDDOWN({0},0)</f>
      </c>
      <c r="H15" s="11"/>
      <c r="I15" s="12"/>
      <c r="J15" s="11">
        <v>42688</v>
      </c>
      <c r="K15" s="13">
        <v>1327880.98</v>
      </c>
      <c r="L15" s="11">
        <v>100</v>
      </c>
      <c r="M15" s="14">
        <v>13278.81</v>
      </c>
      <c r="N15" s="11">
        <v>37290</v>
      </c>
      <c r="O15" s="13">
        <v>1736952.9</v>
      </c>
      <c r="P15" s="11">
        <v>100</v>
      </c>
      <c r="Q15" s="14">
        <v>17369.53</v>
      </c>
      <c r="R15" s="12">
        <v>0.1448</v>
      </c>
      <c r="S15" s="12">
        <v>-0.2355</v>
      </c>
      <c r="T15" s="12"/>
      <c r="U15" s="12">
        <v>-0.2355</v>
      </c>
      <c r="V15" s="11">
        <v>14119</v>
      </c>
      <c r="W15" s="13">
        <v>408116.05</v>
      </c>
      <c r="X15" s="11">
        <v>79</v>
      </c>
      <c r="Y15" s="11">
        <v>7995</v>
      </c>
      <c r="Z15" s="13">
        <v>393311.25</v>
      </c>
      <c r="AA15" s="11">
        <v>78</v>
      </c>
      <c r="AB15" s="12">
        <v>0.766</v>
      </c>
      <c r="AC15" s="12">
        <v>0.0376</v>
      </c>
      <c r="AD15" s="11">
        <v>1484</v>
      </c>
      <c r="AE15" s="13">
        <v>35734.21</v>
      </c>
      <c r="AF15" s="11">
        <v>79</v>
      </c>
      <c r="AG15" s="11">
        <v>727</v>
      </c>
      <c r="AH15" s="13">
        <v>26614.11</v>
      </c>
      <c r="AI15" s="11">
        <v>78</v>
      </c>
      <c r="AJ15" s="12">
        <v>1.0413</v>
      </c>
      <c r="AK15" s="12">
        <v>0.3427</v>
      </c>
      <c r="AL15" s="11">
        <v>33</v>
      </c>
      <c r="AM15" s="13">
        <v>924.68</v>
      </c>
      <c r="AN15" s="11"/>
      <c r="AO15" s="11">
        <v>262</v>
      </c>
      <c r="AP15" s="13">
        <v>7080.39</v>
      </c>
      <c r="AQ15" s="11">
        <v>33</v>
      </c>
      <c r="AR15" s="12">
        <v>-0.874</v>
      </c>
      <c r="AS15" s="12">
        <v>-0.8694</v>
      </c>
      <c r="AT15" s="11">
        <v>27</v>
      </c>
      <c r="AU15" s="13">
        <v>822.86</v>
      </c>
      <c r="AV15" s="11">
        <v>27</v>
      </c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1043</v>
      </c>
      <c r="BK15" s="13">
        <v>31958.65</v>
      </c>
      <c r="BL15" s="11">
        <v>57</v>
      </c>
      <c r="BM15" s="11">
        <v>1161</v>
      </c>
      <c r="BN15" s="13">
        <v>38669.31</v>
      </c>
      <c r="BO15" s="11">
        <v>56</v>
      </c>
      <c r="BP15" s="12">
        <v>-0.1016</v>
      </c>
      <c r="BQ15" s="12">
        <v>-0.1735</v>
      </c>
      <c r="BR15" s="11">
        <v>126</v>
      </c>
      <c r="BS15" s="13">
        <v>4279.96</v>
      </c>
      <c r="BT15" s="11">
        <v>6</v>
      </c>
      <c r="BU15" s="11">
        <v>182</v>
      </c>
      <c r="BV15" s="13">
        <v>6196.95</v>
      </c>
      <c r="BW15" s="11">
        <v>51</v>
      </c>
      <c r="BX15" s="12">
        <v>-0.3077</v>
      </c>
      <c r="BY15" s="12">
        <v>-0.3093</v>
      </c>
      <c r="BZ15" s="11"/>
      <c r="CA15" s="13"/>
      <c r="CB15" s="11"/>
      <c r="CC15" s="11"/>
      <c r="CD15" s="13"/>
      <c r="CE15" s="11"/>
      <c r="CF15" s="12"/>
      <c r="CG15" s="12"/>
      <c r="CH15" s="11">
        <v>1</v>
      </c>
      <c r="CI15" s="13">
        <v>62.99</v>
      </c>
      <c r="CJ15" s="11">
        <v>20</v>
      </c>
      <c r="CK15" s="11"/>
      <c r="CL15" s="13"/>
      <c r="CM15" s="11"/>
      <c r="CN15" s="12"/>
      <c r="CO15" s="12"/>
      <c r="CP15" s="11">
        <v>53</v>
      </c>
      <c r="CQ15" s="13">
        <v>1941.95</v>
      </c>
      <c r="CR15" s="11">
        <v>4</v>
      </c>
      <c r="CS15" s="11">
        <v>165</v>
      </c>
      <c r="CT15" s="13">
        <v>6172.28</v>
      </c>
      <c r="CU15" s="11">
        <v>14</v>
      </c>
      <c r="CV15" s="12">
        <v>-0.6788</v>
      </c>
      <c r="CW15" s="12">
        <v>-0.6854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42</v>
      </c>
      <c r="DO15" s="13">
        <v>1348.32</v>
      </c>
      <c r="DP15" s="11">
        <v>95</v>
      </c>
      <c r="DQ15" s="11">
        <v>27</v>
      </c>
      <c r="DR15" s="13">
        <v>897.03</v>
      </c>
      <c r="DS15" s="11">
        <v>94</v>
      </c>
      <c r="DT15" s="12">
        <v>0.5556</v>
      </c>
      <c r="DU15" s="12">
        <v>0.5031</v>
      </c>
      <c r="DV15" s="11">
        <v>22979</v>
      </c>
      <c r="DW15" s="13">
        <v>771135.09</v>
      </c>
      <c r="DX15" s="11"/>
      <c r="DY15" s="11">
        <v>26771</v>
      </c>
      <c r="DZ15" s="13">
        <v>1258011.58</v>
      </c>
      <c r="EA15" s="11"/>
      <c r="EB15" s="12">
        <v>-0.1416</v>
      </c>
      <c r="EC15" s="12">
        <v>-0.387</v>
      </c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4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2781</v>
      </c>
      <c r="IE15" s="13">
        <v>71556.22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>
        <v>59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9148</v>
      </c>
      <c r="C16" s="11">
        <f>=ROUNDDOWN(86.0583254938852,0)</f>
      </c>
      <c r="D16" s="11"/>
      <c r="E16" s="12">
        <v>0.7741</v>
      </c>
      <c r="F16" s="11"/>
      <c r="G16" s="11">
        <f>=ROUNDDOWN({0},0)</f>
      </c>
      <c r="H16" s="11"/>
      <c r="I16" s="12"/>
      <c r="J16" s="11">
        <v>3516</v>
      </c>
      <c r="K16" s="13">
        <v>235352.7</v>
      </c>
      <c r="L16" s="11">
        <v>57</v>
      </c>
      <c r="M16" s="14">
        <v>4128.99</v>
      </c>
      <c r="N16" s="11">
        <v>2707</v>
      </c>
      <c r="O16" s="13">
        <v>225522.57</v>
      </c>
      <c r="P16" s="11">
        <v>114</v>
      </c>
      <c r="Q16" s="14">
        <v>1978.27</v>
      </c>
      <c r="R16" s="12">
        <v>0.2989</v>
      </c>
      <c r="S16" s="12">
        <v>0.0436</v>
      </c>
      <c r="T16" s="12">
        <v>-0.5</v>
      </c>
      <c r="U16" s="12">
        <v>1.0872</v>
      </c>
      <c r="V16" s="11">
        <v>92</v>
      </c>
      <c r="W16" s="13">
        <v>8534.52</v>
      </c>
      <c r="X16" s="11">
        <v>56</v>
      </c>
      <c r="Y16" s="11">
        <v>146</v>
      </c>
      <c r="Z16" s="13">
        <v>15877.81</v>
      </c>
      <c r="AA16" s="11">
        <v>105</v>
      </c>
      <c r="AB16" s="12">
        <v>-0.3699</v>
      </c>
      <c r="AC16" s="12">
        <v>-0.4625</v>
      </c>
      <c r="AD16" s="11">
        <v>708</v>
      </c>
      <c r="AE16" s="13">
        <v>54217.68</v>
      </c>
      <c r="AF16" s="11">
        <v>57</v>
      </c>
      <c r="AG16" s="11">
        <v>278</v>
      </c>
      <c r="AH16" s="13">
        <v>20998.09</v>
      </c>
      <c r="AI16" s="11">
        <v>114</v>
      </c>
      <c r="AJ16" s="12">
        <v>1.5468</v>
      </c>
      <c r="AK16" s="12">
        <v>1.582</v>
      </c>
      <c r="AL16" s="11"/>
      <c r="AM16" s="13"/>
      <c r="AN16" s="11"/>
      <c r="AO16" s="11"/>
      <c r="AP16" s="13"/>
      <c r="AQ16" s="11"/>
      <c r="AR16" s="12"/>
      <c r="AS16" s="12"/>
      <c r="AT16" s="11">
        <v>540</v>
      </c>
      <c r="AU16" s="13">
        <v>27120.65</v>
      </c>
      <c r="AV16" s="11">
        <v>57</v>
      </c>
      <c r="AW16" s="11">
        <v>69</v>
      </c>
      <c r="AX16" s="13">
        <v>7066.23</v>
      </c>
      <c r="AY16" s="11">
        <v>113</v>
      </c>
      <c r="AZ16" s="12">
        <v>6.8261</v>
      </c>
      <c r="BA16" s="12">
        <v>2.8381</v>
      </c>
      <c r="BB16" s="11"/>
      <c r="BC16" s="13"/>
      <c r="BD16" s="11"/>
      <c r="BE16" s="11"/>
      <c r="BF16" s="13"/>
      <c r="BG16" s="11"/>
      <c r="BH16" s="12"/>
      <c r="BI16" s="12"/>
      <c r="BJ16" s="11">
        <v>62</v>
      </c>
      <c r="BK16" s="13">
        <v>4065.02</v>
      </c>
      <c r="BL16" s="11">
        <v>57</v>
      </c>
      <c r="BM16" s="11">
        <v>415</v>
      </c>
      <c r="BN16" s="13">
        <v>35589.9</v>
      </c>
      <c r="BO16" s="11">
        <v>114</v>
      </c>
      <c r="BP16" s="12">
        <v>-0.8506</v>
      </c>
      <c r="BQ16" s="12">
        <v>-0.8858</v>
      </c>
      <c r="BR16" s="11">
        <v>349</v>
      </c>
      <c r="BS16" s="13">
        <v>33136.53</v>
      </c>
      <c r="BT16" s="11">
        <v>57</v>
      </c>
      <c r="BU16" s="11">
        <v>467</v>
      </c>
      <c r="BV16" s="13">
        <v>42204.19</v>
      </c>
      <c r="BW16" s="11">
        <v>114</v>
      </c>
      <c r="BX16" s="12">
        <v>-0.2527</v>
      </c>
      <c r="BY16" s="12">
        <v>-0.2149</v>
      </c>
      <c r="BZ16" s="11">
        <v>252</v>
      </c>
      <c r="CA16" s="13">
        <v>17599.56</v>
      </c>
      <c r="CB16" s="11">
        <v>43</v>
      </c>
      <c r="CC16" s="11">
        <v>493</v>
      </c>
      <c r="CD16" s="13">
        <v>36313.63</v>
      </c>
      <c r="CE16" s="11">
        <v>88</v>
      </c>
      <c r="CF16" s="12">
        <v>-0.4888</v>
      </c>
      <c r="CG16" s="12">
        <v>-0.5153</v>
      </c>
      <c r="CH16" s="11">
        <v>78</v>
      </c>
      <c r="CI16" s="13">
        <v>12837.05</v>
      </c>
      <c r="CJ16" s="11">
        <v>53</v>
      </c>
      <c r="CK16" s="11"/>
      <c r="CL16" s="13"/>
      <c r="CM16" s="11"/>
      <c r="CN16" s="12"/>
      <c r="CO16" s="12"/>
      <c r="CP16" s="11">
        <v>83</v>
      </c>
      <c r="CQ16" s="13">
        <v>5728.04</v>
      </c>
      <c r="CR16" s="11">
        <v>41</v>
      </c>
      <c r="CS16" s="11">
        <v>1</v>
      </c>
      <c r="CT16" s="13">
        <v>52.92</v>
      </c>
      <c r="CU16" s="11">
        <v>55</v>
      </c>
      <c r="CV16" s="12">
        <v>82</v>
      </c>
      <c r="CW16" s="12">
        <v>107.2396</v>
      </c>
      <c r="CX16" s="11"/>
      <c r="CY16" s="13"/>
      <c r="CZ16" s="11"/>
      <c r="DA16" s="11"/>
      <c r="DB16" s="13"/>
      <c r="DC16" s="11"/>
      <c r="DD16" s="12"/>
      <c r="DE16" s="12"/>
      <c r="DF16" s="11">
        <v>294</v>
      </c>
      <c r="DG16" s="13">
        <v>25354.18</v>
      </c>
      <c r="DH16" s="11">
        <v>14</v>
      </c>
      <c r="DI16" s="11">
        <v>2</v>
      </c>
      <c r="DJ16" s="13">
        <v>207.92</v>
      </c>
      <c r="DK16" s="11">
        <v>1</v>
      </c>
      <c r="DL16" s="12">
        <v>146</v>
      </c>
      <c r="DM16" s="12">
        <v>120.942</v>
      </c>
      <c r="DN16" s="11">
        <v>9</v>
      </c>
      <c r="DO16" s="13">
        <v>643.91</v>
      </c>
      <c r="DP16" s="11">
        <v>57</v>
      </c>
      <c r="DQ16" s="11">
        <v>12</v>
      </c>
      <c r="DR16" s="13">
        <v>962.38</v>
      </c>
      <c r="DS16" s="11">
        <v>114</v>
      </c>
      <c r="DT16" s="12">
        <v>-0.25</v>
      </c>
      <c r="DU16" s="12">
        <v>-0.3309</v>
      </c>
      <c r="DV16" s="11"/>
      <c r="DW16" s="13"/>
      <c r="DX16" s="11"/>
      <c r="DY16" s="11"/>
      <c r="DZ16" s="13"/>
      <c r="EA16" s="11"/>
      <c r="EB16" s="12"/>
      <c r="EC16" s="12"/>
      <c r="ED16" s="11">
        <v>161</v>
      </c>
      <c r="EE16" s="13">
        <v>10207.83</v>
      </c>
      <c r="EF16" s="11">
        <v>57</v>
      </c>
      <c r="EG16" s="11">
        <v>340</v>
      </c>
      <c r="EH16" s="13">
        <v>34617.62</v>
      </c>
      <c r="EI16" s="11">
        <v>112</v>
      </c>
      <c r="EJ16" s="12">
        <v>-0.5265</v>
      </c>
      <c r="EK16" s="12">
        <v>-0.7051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3</v>
      </c>
      <c r="GI16" s="13">
        <v>227.16</v>
      </c>
      <c r="GJ16" s="11">
        <v>57</v>
      </c>
      <c r="GK16" s="11">
        <v>6</v>
      </c>
      <c r="GL16" s="13">
        <v>714.98</v>
      </c>
      <c r="GM16" s="11">
        <v>84</v>
      </c>
      <c r="GN16" s="12">
        <v>-0.5</v>
      </c>
      <c r="GO16" s="12">
        <v>-0.6823</v>
      </c>
      <c r="GP16" s="11">
        <v>885</v>
      </c>
      <c r="GQ16" s="13">
        <v>35680.57</v>
      </c>
      <c r="GR16" s="11"/>
      <c r="GS16" s="11">
        <v>467</v>
      </c>
      <c r="GT16" s="13">
        <v>30150.48</v>
      </c>
      <c r="GU16" s="11">
        <v>109</v>
      </c>
      <c r="GV16" s="12">
        <v>0.8951</v>
      </c>
      <c r="GW16" s="12">
        <v>0.1834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11</v>
      </c>
      <c r="KL16" s="13">
        <v>766.42</v>
      </c>
      <c r="KM16" s="11">
        <v>92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438075</v>
      </c>
      <c r="C17" s="11">
        <f>=ROUNDDOWN(16.5414939169442,0)</f>
      </c>
      <c r="D17" s="11">
        <v>764352</v>
      </c>
      <c r="E17" s="12">
        <v>0.7289</v>
      </c>
      <c r="F17" s="11"/>
      <c r="G17" s="11">
        <f>=ROUNDDOWN({0},0)</f>
      </c>
      <c r="H17" s="11"/>
      <c r="I17" s="12"/>
      <c r="J17" s="11">
        <v>469165</v>
      </c>
      <c r="K17" s="13">
        <v>11247563.4</v>
      </c>
      <c r="L17" s="11">
        <v>1310</v>
      </c>
      <c r="M17" s="14">
        <v>8585.93</v>
      </c>
      <c r="N17" s="11">
        <v>381687</v>
      </c>
      <c r="O17" s="13">
        <v>9101737.62</v>
      </c>
      <c r="P17" s="11">
        <v>1359</v>
      </c>
      <c r="Q17" s="14">
        <v>6697.38</v>
      </c>
      <c r="R17" s="12">
        <v>0.2292</v>
      </c>
      <c r="S17" s="12">
        <v>0.2358</v>
      </c>
      <c r="T17" s="12">
        <v>-0.0361</v>
      </c>
      <c r="U17" s="12">
        <v>0.282</v>
      </c>
      <c r="V17" s="11">
        <v>161014</v>
      </c>
      <c r="W17" s="13">
        <v>3291202.9</v>
      </c>
      <c r="X17" s="11">
        <v>989</v>
      </c>
      <c r="Y17" s="11">
        <v>127697</v>
      </c>
      <c r="Z17" s="13">
        <v>2646320.24</v>
      </c>
      <c r="AA17" s="11">
        <v>921</v>
      </c>
      <c r="AB17" s="12">
        <v>0.2609</v>
      </c>
      <c r="AC17" s="12">
        <v>0.2437</v>
      </c>
      <c r="AD17" s="11">
        <v>14217</v>
      </c>
      <c r="AE17" s="13">
        <v>356905.3</v>
      </c>
      <c r="AF17" s="11">
        <v>994</v>
      </c>
      <c r="AG17" s="11">
        <v>13019</v>
      </c>
      <c r="AH17" s="13">
        <v>329664.6</v>
      </c>
      <c r="AI17" s="11">
        <v>1053</v>
      </c>
      <c r="AJ17" s="12">
        <v>0.092</v>
      </c>
      <c r="AK17" s="12">
        <v>0.0826</v>
      </c>
      <c r="AL17" s="11">
        <v>78243</v>
      </c>
      <c r="AM17" s="13">
        <v>1754901.13</v>
      </c>
      <c r="AN17" s="11">
        <v>984</v>
      </c>
      <c r="AO17" s="11">
        <v>62053</v>
      </c>
      <c r="AP17" s="13">
        <v>1492549.68</v>
      </c>
      <c r="AQ17" s="11">
        <v>1052</v>
      </c>
      <c r="AR17" s="12">
        <v>0.2609</v>
      </c>
      <c r="AS17" s="12">
        <v>0.1758</v>
      </c>
      <c r="AT17" s="11">
        <v>24800</v>
      </c>
      <c r="AU17" s="13">
        <v>890045.46</v>
      </c>
      <c r="AV17" s="11">
        <v>999</v>
      </c>
      <c r="AW17" s="11">
        <v>6542</v>
      </c>
      <c r="AX17" s="13">
        <v>206694.38</v>
      </c>
      <c r="AY17" s="11">
        <v>1104</v>
      </c>
      <c r="AZ17" s="12">
        <v>2.7909</v>
      </c>
      <c r="BA17" s="12">
        <v>3.3061</v>
      </c>
      <c r="BB17" s="11">
        <v>29672</v>
      </c>
      <c r="BC17" s="13">
        <v>629282.73</v>
      </c>
      <c r="BD17" s="11">
        <v>786</v>
      </c>
      <c r="BE17" s="11">
        <v>30880</v>
      </c>
      <c r="BF17" s="13">
        <v>722461.01</v>
      </c>
      <c r="BG17" s="11">
        <v>830</v>
      </c>
      <c r="BH17" s="12">
        <v>-0.0391</v>
      </c>
      <c r="BI17" s="12">
        <v>-0.129</v>
      </c>
      <c r="BJ17" s="11">
        <v>48703</v>
      </c>
      <c r="BK17" s="13">
        <v>1219549.91</v>
      </c>
      <c r="BL17" s="11">
        <v>998</v>
      </c>
      <c r="BM17" s="11">
        <v>59817</v>
      </c>
      <c r="BN17" s="13">
        <v>1441144.59</v>
      </c>
      <c r="BO17" s="11">
        <v>1089</v>
      </c>
      <c r="BP17" s="12">
        <v>-0.1858</v>
      </c>
      <c r="BQ17" s="12">
        <v>-0.1538</v>
      </c>
      <c r="BR17" s="11">
        <v>7396</v>
      </c>
      <c r="BS17" s="13">
        <v>218432.82</v>
      </c>
      <c r="BT17" s="11">
        <v>1049</v>
      </c>
      <c r="BU17" s="11">
        <v>10913</v>
      </c>
      <c r="BV17" s="13">
        <v>307102.11</v>
      </c>
      <c r="BW17" s="11">
        <v>1134</v>
      </c>
      <c r="BX17" s="12">
        <v>-0.3223</v>
      </c>
      <c r="BY17" s="12">
        <v>-0.2887</v>
      </c>
      <c r="BZ17" s="11">
        <v>38856</v>
      </c>
      <c r="CA17" s="13">
        <v>1136608.72</v>
      </c>
      <c r="CB17" s="11">
        <v>934</v>
      </c>
      <c r="CC17" s="11">
        <v>35423</v>
      </c>
      <c r="CD17" s="13">
        <v>1011401.61</v>
      </c>
      <c r="CE17" s="11">
        <v>993</v>
      </c>
      <c r="CF17" s="12">
        <v>0.0969</v>
      </c>
      <c r="CG17" s="12">
        <v>0.1238</v>
      </c>
      <c r="CH17" s="11">
        <v>44581</v>
      </c>
      <c r="CI17" s="13">
        <v>1114305.31</v>
      </c>
      <c r="CJ17" s="11">
        <v>968</v>
      </c>
      <c r="CK17" s="11"/>
      <c r="CL17" s="13"/>
      <c r="CM17" s="11"/>
      <c r="CN17" s="12"/>
      <c r="CO17" s="12"/>
      <c r="CP17" s="11">
        <v>6541</v>
      </c>
      <c r="CQ17" s="13">
        <v>202261.71</v>
      </c>
      <c r="CR17" s="11">
        <v>874</v>
      </c>
      <c r="CS17" s="11">
        <v>12240</v>
      </c>
      <c r="CT17" s="13">
        <v>356841.31</v>
      </c>
      <c r="CU17" s="11">
        <v>1011</v>
      </c>
      <c r="CV17" s="12">
        <v>-0.4656</v>
      </c>
      <c r="CW17" s="12">
        <v>-0.4332</v>
      </c>
      <c r="CX17" s="11"/>
      <c r="CY17" s="13"/>
      <c r="CZ17" s="11"/>
      <c r="DA17" s="11"/>
      <c r="DB17" s="13"/>
      <c r="DC17" s="11"/>
      <c r="DD17" s="12"/>
      <c r="DE17" s="12"/>
      <c r="DF17" s="11">
        <v>386</v>
      </c>
      <c r="DG17" s="13">
        <v>10935.14</v>
      </c>
      <c r="DH17" s="11">
        <v>65</v>
      </c>
      <c r="DI17" s="11">
        <v>325</v>
      </c>
      <c r="DJ17" s="13">
        <v>10612.05</v>
      </c>
      <c r="DK17" s="11">
        <v>69</v>
      </c>
      <c r="DL17" s="12">
        <v>0.1877</v>
      </c>
      <c r="DM17" s="12">
        <v>0.0304</v>
      </c>
      <c r="DN17" s="11">
        <v>1257</v>
      </c>
      <c r="DO17" s="13">
        <v>59585.09</v>
      </c>
      <c r="DP17" s="11">
        <v>1125</v>
      </c>
      <c r="DQ17" s="11">
        <v>1346</v>
      </c>
      <c r="DR17" s="13">
        <v>48244.52</v>
      </c>
      <c r="DS17" s="11">
        <v>1217</v>
      </c>
      <c r="DT17" s="12">
        <v>-0.0661</v>
      </c>
      <c r="DU17" s="12">
        <v>0.2351</v>
      </c>
      <c r="DV17" s="11"/>
      <c r="DW17" s="13"/>
      <c r="DX17" s="11"/>
      <c r="DY17" s="11"/>
      <c r="DZ17" s="13"/>
      <c r="EA17" s="11"/>
      <c r="EB17" s="12"/>
      <c r="EC17" s="12"/>
      <c r="ED17" s="11">
        <v>1307</v>
      </c>
      <c r="EE17" s="13">
        <v>36246.75</v>
      </c>
      <c r="EF17" s="11">
        <v>429</v>
      </c>
      <c r="EG17" s="11">
        <v>1309</v>
      </c>
      <c r="EH17" s="13">
        <v>33169.87</v>
      </c>
      <c r="EI17" s="11">
        <v>249</v>
      </c>
      <c r="EJ17" s="12">
        <v>-0.0015</v>
      </c>
      <c r="EK17" s="12">
        <v>0.0928</v>
      </c>
      <c r="EL17" s="11">
        <v>2296</v>
      </c>
      <c r="EM17" s="13">
        <v>52874.64</v>
      </c>
      <c r="EN17" s="11">
        <v>583</v>
      </c>
      <c r="EO17" s="11">
        <v>6972</v>
      </c>
      <c r="EP17" s="13">
        <v>142222.09</v>
      </c>
      <c r="EQ17" s="11">
        <v>688</v>
      </c>
      <c r="ER17" s="12">
        <v>-0.6707</v>
      </c>
      <c r="ES17" s="12">
        <v>-0.6282</v>
      </c>
      <c r="ET17" s="11">
        <v>4407</v>
      </c>
      <c r="EU17" s="13">
        <v>104920.29</v>
      </c>
      <c r="EV17" s="11">
        <v>555</v>
      </c>
      <c r="EW17" s="11">
        <v>6852</v>
      </c>
      <c r="EX17" s="13">
        <v>181242.42</v>
      </c>
      <c r="EY17" s="11">
        <v>504</v>
      </c>
      <c r="EZ17" s="12">
        <v>-0.3568</v>
      </c>
      <c r="FA17" s="12">
        <v>-0.4211</v>
      </c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1136</v>
      </c>
      <c r="FS17" s="13">
        <v>33371.93</v>
      </c>
      <c r="FT17" s="11">
        <v>30</v>
      </c>
      <c r="FU17" s="11">
        <v>1125</v>
      </c>
      <c r="FV17" s="13">
        <v>28529.18</v>
      </c>
      <c r="FW17" s="11">
        <v>42</v>
      </c>
      <c r="FX17" s="12">
        <v>0.0098</v>
      </c>
      <c r="FY17" s="12">
        <v>0.1697</v>
      </c>
      <c r="FZ17" s="11"/>
      <c r="GA17" s="13"/>
      <c r="GB17" s="11"/>
      <c r="GC17" s="11"/>
      <c r="GD17" s="13"/>
      <c r="GE17" s="11"/>
      <c r="GF17" s="12"/>
      <c r="GG17" s="12"/>
      <c r="GH17" s="11">
        <v>18</v>
      </c>
      <c r="GI17" s="13">
        <v>606.76</v>
      </c>
      <c r="GJ17" s="11">
        <v>832</v>
      </c>
      <c r="GK17" s="11">
        <v>24</v>
      </c>
      <c r="GL17" s="13">
        <v>973.17</v>
      </c>
      <c r="GM17" s="11">
        <v>871</v>
      </c>
      <c r="GN17" s="12">
        <v>-0.25</v>
      </c>
      <c r="GO17" s="12">
        <v>-0.3765</v>
      </c>
      <c r="GP17" s="11">
        <v>43</v>
      </c>
      <c r="GQ17" s="13">
        <v>2978.12</v>
      </c>
      <c r="GR17" s="11"/>
      <c r="GS17" s="11">
        <v>30</v>
      </c>
      <c r="GT17" s="13">
        <v>1960.93</v>
      </c>
      <c r="GU17" s="11">
        <v>12</v>
      </c>
      <c r="GV17" s="12">
        <v>0.4333</v>
      </c>
      <c r="GW17" s="12">
        <v>0.5187</v>
      </c>
      <c r="GX17" s="11"/>
      <c r="GY17" s="13"/>
      <c r="GZ17" s="11"/>
      <c r="HA17" s="11"/>
      <c r="HB17" s="13"/>
      <c r="HC17" s="11"/>
      <c r="HD17" s="12"/>
      <c r="HE17" s="12"/>
      <c r="HF17" s="11">
        <v>1100</v>
      </c>
      <c r="HG17" s="13">
        <v>22127.47</v>
      </c>
      <c r="HH17" s="11">
        <v>185</v>
      </c>
      <c r="HI17" s="11">
        <v>1352</v>
      </c>
      <c r="HJ17" s="13">
        <v>27232.64</v>
      </c>
      <c r="HK17" s="11">
        <v>142</v>
      </c>
      <c r="HL17" s="12">
        <v>-0.1864</v>
      </c>
      <c r="HM17" s="12">
        <v>-0.1875</v>
      </c>
      <c r="HN17" s="11">
        <v>392</v>
      </c>
      <c r="HO17" s="13">
        <v>11690.14</v>
      </c>
      <c r="HP17" s="11">
        <v>342</v>
      </c>
      <c r="HQ17" s="11">
        <v>396</v>
      </c>
      <c r="HR17" s="13">
        <v>10700.72</v>
      </c>
      <c r="HS17" s="11">
        <v>268</v>
      </c>
      <c r="HT17" s="12">
        <v>-0.0101</v>
      </c>
      <c r="HU17" s="12">
        <v>0.0925</v>
      </c>
      <c r="HV17" s="11">
        <v>2432</v>
      </c>
      <c r="HW17" s="13">
        <v>82685.32</v>
      </c>
      <c r="HX17" s="11">
        <v>98</v>
      </c>
      <c r="HY17" s="11">
        <v>1330</v>
      </c>
      <c r="HZ17" s="13">
        <v>45302.1</v>
      </c>
      <c r="IA17" s="11">
        <v>110</v>
      </c>
      <c r="IB17" s="12">
        <v>0.8286</v>
      </c>
      <c r="IC17" s="12">
        <v>0.8252</v>
      </c>
      <c r="ID17" s="11"/>
      <c r="IE17" s="13"/>
      <c r="IF17" s="11"/>
      <c r="IG17" s="11"/>
      <c r="IH17" s="13"/>
      <c r="II17" s="11"/>
      <c r="IJ17" s="12"/>
      <c r="IK17" s="12"/>
      <c r="IL17" s="11">
        <v>307</v>
      </c>
      <c r="IM17" s="13">
        <v>10368.75</v>
      </c>
      <c r="IN17" s="11">
        <v>103</v>
      </c>
      <c r="IO17" s="11"/>
      <c r="IP17" s="13"/>
      <c r="IQ17" s="11"/>
      <c r="IR17" s="12"/>
      <c r="IS17" s="12"/>
      <c r="IT17" s="11">
        <v>57</v>
      </c>
      <c r="IU17" s="13">
        <v>5571.05</v>
      </c>
      <c r="IV17" s="11">
        <v>23</v>
      </c>
      <c r="IW17" s="11">
        <v>54</v>
      </c>
      <c r="IX17" s="13">
        <v>2037.69</v>
      </c>
      <c r="IY17" s="11">
        <v>25</v>
      </c>
      <c r="IZ17" s="12">
        <v>0.0556</v>
      </c>
      <c r="JA17" s="12">
        <v>1.734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>
        <v>225</v>
      </c>
      <c r="JX17" s="12"/>
      <c r="JY17" s="12"/>
      <c r="JZ17" s="11">
        <v>4</v>
      </c>
      <c r="KA17" s="13">
        <v>105.96</v>
      </c>
      <c r="KB17" s="11">
        <v>251</v>
      </c>
      <c r="KC17" s="11"/>
      <c r="KD17" s="13"/>
      <c r="KE17" s="11"/>
      <c r="KF17" s="12"/>
      <c r="KG17" s="12"/>
      <c r="KH17" s="11"/>
      <c r="KI17" s="13"/>
      <c r="KJ17" s="11"/>
      <c r="KK17" s="11">
        <v>1696</v>
      </c>
      <c r="KL17" s="13">
        <v>46200.87</v>
      </c>
      <c r="KM17" s="11">
        <v>1034</v>
      </c>
      <c r="KN17" s="12"/>
      <c r="KO17" s="12"/>
      <c r="KP17" s="11"/>
      <c r="KQ17" s="13"/>
      <c r="KR17" s="11"/>
      <c r="KS17" s="11">
        <v>292</v>
      </c>
      <c r="KT17" s="13">
        <v>9129.84</v>
      </c>
      <c r="KU17" s="11">
        <v>276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83197</v>
      </c>
      <c r="C18" s="11">
        <f>=ROUNDDOWN(19.6177698130114,0)</f>
      </c>
      <c r="D18" s="11">
        <v>156717</v>
      </c>
      <c r="E18" s="12">
        <v>0.9188</v>
      </c>
      <c r="F18" s="11"/>
      <c r="G18" s="11">
        <f>=ROUNDDOWN({0},0)</f>
      </c>
      <c r="H18" s="11"/>
      <c r="I18" s="12"/>
      <c r="J18" s="11">
        <v>123875</v>
      </c>
      <c r="K18" s="13">
        <v>3951058.76</v>
      </c>
      <c r="L18" s="11">
        <v>150</v>
      </c>
      <c r="M18" s="14">
        <v>26340.39</v>
      </c>
      <c r="N18" s="11">
        <v>89017</v>
      </c>
      <c r="O18" s="13">
        <v>2950409.09</v>
      </c>
      <c r="P18" s="11">
        <v>133</v>
      </c>
      <c r="Q18" s="14">
        <v>22183.53</v>
      </c>
      <c r="R18" s="12">
        <v>0.3916</v>
      </c>
      <c r="S18" s="12">
        <v>0.3392</v>
      </c>
      <c r="T18" s="12">
        <v>0.1278</v>
      </c>
      <c r="U18" s="12">
        <v>0.1874</v>
      </c>
      <c r="V18" s="11">
        <v>21890</v>
      </c>
      <c r="W18" s="13">
        <v>747536.11</v>
      </c>
      <c r="X18" s="11">
        <v>113</v>
      </c>
      <c r="Y18" s="11">
        <v>10491</v>
      </c>
      <c r="Z18" s="13">
        <v>356613.25</v>
      </c>
      <c r="AA18" s="11">
        <v>93</v>
      </c>
      <c r="AB18" s="12">
        <v>1.0866</v>
      </c>
      <c r="AC18" s="12">
        <v>1.0962</v>
      </c>
      <c r="AD18" s="11">
        <v>8794</v>
      </c>
      <c r="AE18" s="13">
        <v>209831.43</v>
      </c>
      <c r="AF18" s="11">
        <v>128</v>
      </c>
      <c r="AG18" s="11">
        <v>4802</v>
      </c>
      <c r="AH18" s="13">
        <v>125508.25</v>
      </c>
      <c r="AI18" s="11">
        <v>128</v>
      </c>
      <c r="AJ18" s="12">
        <v>0.8313</v>
      </c>
      <c r="AK18" s="12">
        <v>0.6719</v>
      </c>
      <c r="AL18" s="11">
        <v>24001</v>
      </c>
      <c r="AM18" s="13">
        <v>852576.32</v>
      </c>
      <c r="AN18" s="11">
        <v>130</v>
      </c>
      <c r="AO18" s="11">
        <v>15682</v>
      </c>
      <c r="AP18" s="13">
        <v>562848.93</v>
      </c>
      <c r="AQ18" s="11">
        <v>124</v>
      </c>
      <c r="AR18" s="12">
        <v>0.5305</v>
      </c>
      <c r="AS18" s="12">
        <v>0.5148</v>
      </c>
      <c r="AT18" s="11">
        <v>8592</v>
      </c>
      <c r="AU18" s="13">
        <v>305399.09</v>
      </c>
      <c r="AV18" s="11">
        <v>129</v>
      </c>
      <c r="AW18" s="11">
        <v>2841</v>
      </c>
      <c r="AX18" s="13">
        <v>103573.24</v>
      </c>
      <c r="AY18" s="11">
        <v>128</v>
      </c>
      <c r="AZ18" s="12">
        <v>2.0243</v>
      </c>
      <c r="BA18" s="12">
        <v>1.9486</v>
      </c>
      <c r="BB18" s="11">
        <v>17002</v>
      </c>
      <c r="BC18" s="13">
        <v>552872.11</v>
      </c>
      <c r="BD18" s="11">
        <v>84</v>
      </c>
      <c r="BE18" s="11">
        <v>17315</v>
      </c>
      <c r="BF18" s="13">
        <v>612913.47</v>
      </c>
      <c r="BG18" s="11">
        <v>106</v>
      </c>
      <c r="BH18" s="12">
        <v>-0.0181</v>
      </c>
      <c r="BI18" s="12">
        <v>-0.098</v>
      </c>
      <c r="BJ18" s="11">
        <v>16523</v>
      </c>
      <c r="BK18" s="13">
        <v>465163.96</v>
      </c>
      <c r="BL18" s="11">
        <v>130</v>
      </c>
      <c r="BM18" s="11">
        <v>9885</v>
      </c>
      <c r="BN18" s="13">
        <v>302663.47</v>
      </c>
      <c r="BO18" s="11">
        <v>117</v>
      </c>
      <c r="BP18" s="12">
        <v>0.6715</v>
      </c>
      <c r="BQ18" s="12">
        <v>0.5369</v>
      </c>
      <c r="BR18" s="11">
        <v>3861</v>
      </c>
      <c r="BS18" s="13">
        <v>132479.86</v>
      </c>
      <c r="BT18" s="11">
        <v>130</v>
      </c>
      <c r="BU18" s="11">
        <v>3961</v>
      </c>
      <c r="BV18" s="13">
        <v>132658.15</v>
      </c>
      <c r="BW18" s="11">
        <v>129</v>
      </c>
      <c r="BX18" s="12">
        <v>-0.0252</v>
      </c>
      <c r="BY18" s="12">
        <v>-0.0013</v>
      </c>
      <c r="BZ18" s="11">
        <v>9898</v>
      </c>
      <c r="CA18" s="13">
        <v>279141.27</v>
      </c>
      <c r="CB18" s="11">
        <v>114</v>
      </c>
      <c r="CC18" s="11">
        <v>11869</v>
      </c>
      <c r="CD18" s="13">
        <v>367985.95</v>
      </c>
      <c r="CE18" s="11">
        <v>125</v>
      </c>
      <c r="CF18" s="12">
        <v>-0.1661</v>
      </c>
      <c r="CG18" s="12">
        <v>-0.2414</v>
      </c>
      <c r="CH18" s="11">
        <v>59</v>
      </c>
      <c r="CI18" s="13">
        <v>2603.39</v>
      </c>
      <c r="CJ18" s="11">
        <v>130</v>
      </c>
      <c r="CK18" s="11"/>
      <c r="CL18" s="13"/>
      <c r="CM18" s="11"/>
      <c r="CN18" s="12"/>
      <c r="CO18" s="12"/>
      <c r="CP18" s="11">
        <v>4659</v>
      </c>
      <c r="CQ18" s="13">
        <v>136392.05</v>
      </c>
      <c r="CR18" s="11">
        <v>126</v>
      </c>
      <c r="CS18" s="11">
        <v>5824</v>
      </c>
      <c r="CT18" s="13">
        <v>182484.8</v>
      </c>
      <c r="CU18" s="11">
        <v>115</v>
      </c>
      <c r="CV18" s="12">
        <v>-0.2</v>
      </c>
      <c r="CW18" s="12">
        <v>-0.2526</v>
      </c>
      <c r="CX18" s="11"/>
      <c r="CY18" s="13"/>
      <c r="CZ18" s="11"/>
      <c r="DA18" s="11">
        <v>127</v>
      </c>
      <c r="DB18" s="13">
        <v>3840.57</v>
      </c>
      <c r="DC18" s="11">
        <v>92</v>
      </c>
      <c r="DD18" s="12"/>
      <c r="DE18" s="12"/>
      <c r="DF18" s="11">
        <v>126</v>
      </c>
      <c r="DG18" s="13">
        <v>3759.76</v>
      </c>
      <c r="DH18" s="11">
        <v>16</v>
      </c>
      <c r="DI18" s="11">
        <v>93</v>
      </c>
      <c r="DJ18" s="13">
        <v>3188.81</v>
      </c>
      <c r="DK18" s="11">
        <v>16</v>
      </c>
      <c r="DL18" s="12">
        <v>0.3548</v>
      </c>
      <c r="DM18" s="12">
        <v>0.179</v>
      </c>
      <c r="DN18" s="11">
        <v>68</v>
      </c>
      <c r="DO18" s="13">
        <v>3192.32</v>
      </c>
      <c r="DP18" s="11">
        <v>147</v>
      </c>
      <c r="DQ18" s="11">
        <v>63</v>
      </c>
      <c r="DR18" s="13">
        <v>3138.85</v>
      </c>
      <c r="DS18" s="11">
        <v>130</v>
      </c>
      <c r="DT18" s="12">
        <v>0.0794</v>
      </c>
      <c r="DU18" s="12">
        <v>0.017</v>
      </c>
      <c r="DV18" s="11"/>
      <c r="DW18" s="13"/>
      <c r="DX18" s="11"/>
      <c r="DY18" s="11">
        <v>150</v>
      </c>
      <c r="DZ18" s="13">
        <v>5797.5</v>
      </c>
      <c r="EA18" s="11"/>
      <c r="EB18" s="12"/>
      <c r="EC18" s="12"/>
      <c r="ED18" s="11">
        <v>1016</v>
      </c>
      <c r="EE18" s="13">
        <v>33597.53</v>
      </c>
      <c r="EF18" s="11">
        <v>100</v>
      </c>
      <c r="EG18" s="11">
        <v>445</v>
      </c>
      <c r="EH18" s="13">
        <v>16040.56</v>
      </c>
      <c r="EI18" s="11">
        <v>92</v>
      </c>
      <c r="EJ18" s="12">
        <v>1.2831</v>
      </c>
      <c r="EK18" s="12">
        <v>1.0945</v>
      </c>
      <c r="EL18" s="11">
        <v>261</v>
      </c>
      <c r="EM18" s="13">
        <v>7245.69</v>
      </c>
      <c r="EN18" s="11">
        <v>54</v>
      </c>
      <c r="EO18" s="11">
        <v>175</v>
      </c>
      <c r="EP18" s="13">
        <v>5146.03</v>
      </c>
      <c r="EQ18" s="11">
        <v>64</v>
      </c>
      <c r="ER18" s="12">
        <v>0.4914</v>
      </c>
      <c r="ES18" s="12">
        <v>0.408</v>
      </c>
      <c r="ET18" s="11">
        <v>2734</v>
      </c>
      <c r="EU18" s="13">
        <v>77300.33</v>
      </c>
      <c r="EV18" s="11">
        <v>50</v>
      </c>
      <c r="EW18" s="11">
        <v>1982</v>
      </c>
      <c r="EX18" s="13">
        <v>59158.82</v>
      </c>
      <c r="EY18" s="11">
        <v>50</v>
      </c>
      <c r="EZ18" s="12">
        <v>0.3794</v>
      </c>
      <c r="FA18" s="12">
        <v>0.3067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3604</v>
      </c>
      <c r="FS18" s="13">
        <v>118651.73</v>
      </c>
      <c r="FT18" s="11">
        <v>92</v>
      </c>
      <c r="FU18" s="11">
        <v>2584</v>
      </c>
      <c r="FV18" s="13">
        <v>89665.66</v>
      </c>
      <c r="FW18" s="11">
        <v>73</v>
      </c>
      <c r="FX18" s="12">
        <v>0.3947</v>
      </c>
      <c r="FY18" s="12">
        <v>0.3233</v>
      </c>
      <c r="FZ18" s="11"/>
      <c r="GA18" s="13"/>
      <c r="GB18" s="11"/>
      <c r="GC18" s="11"/>
      <c r="GD18" s="13"/>
      <c r="GE18" s="11"/>
      <c r="GF18" s="12"/>
      <c r="GG18" s="12"/>
      <c r="GH18" s="11">
        <v>43</v>
      </c>
      <c r="GI18" s="13">
        <v>1622.91</v>
      </c>
      <c r="GJ18" s="11">
        <v>107</v>
      </c>
      <c r="GK18" s="11">
        <v>10</v>
      </c>
      <c r="GL18" s="13">
        <v>373.76</v>
      </c>
      <c r="GM18" s="11">
        <v>95</v>
      </c>
      <c r="GN18" s="12">
        <v>3.3</v>
      </c>
      <c r="GO18" s="12">
        <v>3.3421</v>
      </c>
      <c r="GP18" s="11">
        <v>133</v>
      </c>
      <c r="GQ18" s="13">
        <v>3363.45</v>
      </c>
      <c r="GR18" s="11"/>
      <c r="GS18" s="11">
        <v>85</v>
      </c>
      <c r="GT18" s="13">
        <v>2018.08</v>
      </c>
      <c r="GU18" s="11">
        <v>19</v>
      </c>
      <c r="GV18" s="12">
        <v>0.5647</v>
      </c>
      <c r="GW18" s="12">
        <v>0.6667</v>
      </c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141</v>
      </c>
      <c r="HO18" s="13">
        <v>3887.1</v>
      </c>
      <c r="HP18" s="11">
        <v>26</v>
      </c>
      <c r="HQ18" s="11">
        <v>143</v>
      </c>
      <c r="HR18" s="13">
        <v>3879.96</v>
      </c>
      <c r="HS18" s="11">
        <v>30</v>
      </c>
      <c r="HT18" s="12">
        <v>-0.014</v>
      </c>
      <c r="HU18" s="12">
        <v>0.0018</v>
      </c>
      <c r="HV18" s="11">
        <v>16</v>
      </c>
      <c r="HW18" s="13">
        <v>638.4</v>
      </c>
      <c r="HX18" s="11">
        <v>5</v>
      </c>
      <c r="HY18" s="11">
        <v>30</v>
      </c>
      <c r="HZ18" s="13">
        <v>1197</v>
      </c>
      <c r="IA18" s="11">
        <v>5</v>
      </c>
      <c r="IB18" s="12">
        <v>-0.4667</v>
      </c>
      <c r="IC18" s="12">
        <v>-0.4667</v>
      </c>
      <c r="ID18" s="11"/>
      <c r="IE18" s="13"/>
      <c r="IF18" s="11"/>
      <c r="IG18" s="11"/>
      <c r="IH18" s="13"/>
      <c r="II18" s="11"/>
      <c r="IJ18" s="12"/>
      <c r="IK18" s="12"/>
      <c r="IL18" s="11">
        <v>372</v>
      </c>
      <c r="IM18" s="13">
        <v>11987.74</v>
      </c>
      <c r="IN18" s="11">
        <v>37</v>
      </c>
      <c r="IO18" s="11"/>
      <c r="IP18" s="13"/>
      <c r="IQ18" s="11"/>
      <c r="IR18" s="12"/>
      <c r="IS18" s="12"/>
      <c r="IT18" s="11">
        <v>57</v>
      </c>
      <c r="IU18" s="13">
        <v>936.79</v>
      </c>
      <c r="IV18" s="11">
        <v>10</v>
      </c>
      <c r="IW18" s="11">
        <v>189</v>
      </c>
      <c r="IX18" s="13">
        <v>956.04</v>
      </c>
      <c r="IY18" s="11">
        <v>12</v>
      </c>
      <c r="IZ18" s="12">
        <v>-0.6984</v>
      </c>
      <c r="JA18" s="12">
        <v>-0.0201</v>
      </c>
      <c r="JB18" s="11"/>
      <c r="JC18" s="13"/>
      <c r="JD18" s="11"/>
      <c r="JE18" s="11"/>
      <c r="JF18" s="13"/>
      <c r="JG18" s="11"/>
      <c r="JH18" s="12"/>
      <c r="JI18" s="12"/>
      <c r="JJ18" s="11">
        <v>25</v>
      </c>
      <c r="JK18" s="13">
        <v>879.42</v>
      </c>
      <c r="JL18" s="11">
        <v>55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>
        <v>37</v>
      </c>
      <c r="JX18" s="12"/>
      <c r="JY18" s="12"/>
      <c r="JZ18" s="11"/>
      <c r="KA18" s="13"/>
      <c r="KB18" s="11">
        <v>83</v>
      </c>
      <c r="KC18" s="11"/>
      <c r="KD18" s="13"/>
      <c r="KE18" s="11"/>
      <c r="KF18" s="12"/>
      <c r="KG18" s="12"/>
      <c r="KH18" s="11"/>
      <c r="KI18" s="13"/>
      <c r="KJ18" s="11"/>
      <c r="KK18" s="11">
        <v>129</v>
      </c>
      <c r="KL18" s="13">
        <v>3630.78</v>
      </c>
      <c r="KM18" s="11">
        <v>94</v>
      </c>
      <c r="KN18" s="12"/>
      <c r="KO18" s="12"/>
      <c r="KP18" s="11"/>
      <c r="KQ18" s="13"/>
      <c r="KR18" s="11"/>
      <c r="KS18" s="11">
        <v>142</v>
      </c>
      <c r="KT18" s="13">
        <v>5127.16</v>
      </c>
      <c r="KU18" s="11">
        <v>105</v>
      </c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258778</v>
      </c>
      <c r="C19" s="11">
        <f>=ROUNDDOWN(20.3181457723201,0)</f>
      </c>
      <c r="D19" s="11">
        <v>215308</v>
      </c>
      <c r="E19" s="12">
        <v>0.8995</v>
      </c>
      <c r="F19" s="11"/>
      <c r="G19" s="11">
        <f>=ROUNDDOWN({0},0)</f>
      </c>
      <c r="H19" s="11"/>
      <c r="I19" s="12">
        <v>0.0232</v>
      </c>
      <c r="J19" s="11">
        <v>351211</v>
      </c>
      <c r="K19" s="13">
        <v>7357251.04</v>
      </c>
      <c r="L19" s="11">
        <v>600</v>
      </c>
      <c r="M19" s="14">
        <v>12262.09</v>
      </c>
      <c r="N19" s="11">
        <v>381069</v>
      </c>
      <c r="O19" s="13">
        <v>7592817.33</v>
      </c>
      <c r="P19" s="11">
        <v>712</v>
      </c>
      <c r="Q19" s="14">
        <v>10664.07</v>
      </c>
      <c r="R19" s="12">
        <v>-0.0784</v>
      </c>
      <c r="S19" s="12">
        <v>-0.031</v>
      </c>
      <c r="T19" s="12">
        <v>-0.1573</v>
      </c>
      <c r="U19" s="12">
        <v>0.1499</v>
      </c>
      <c r="V19" s="11">
        <v>133781</v>
      </c>
      <c r="W19" s="13">
        <v>3042751.35</v>
      </c>
      <c r="X19" s="11">
        <v>543</v>
      </c>
      <c r="Y19" s="11">
        <v>133343</v>
      </c>
      <c r="Z19" s="13">
        <v>3003061.84</v>
      </c>
      <c r="AA19" s="11">
        <v>631</v>
      </c>
      <c r="AB19" s="12">
        <v>0.0033</v>
      </c>
      <c r="AC19" s="12">
        <v>0.0132</v>
      </c>
      <c r="AD19" s="11">
        <v>65451</v>
      </c>
      <c r="AE19" s="13">
        <v>1150851.66</v>
      </c>
      <c r="AF19" s="11">
        <v>589</v>
      </c>
      <c r="AG19" s="11">
        <v>60776</v>
      </c>
      <c r="AH19" s="13">
        <v>978747.46</v>
      </c>
      <c r="AI19" s="11">
        <v>704</v>
      </c>
      <c r="AJ19" s="12">
        <v>0.0769</v>
      </c>
      <c r="AK19" s="12">
        <v>0.1758</v>
      </c>
      <c r="AL19" s="11">
        <v>2519</v>
      </c>
      <c r="AM19" s="13">
        <v>67086.69</v>
      </c>
      <c r="AN19" s="11">
        <v>17</v>
      </c>
      <c r="AO19" s="11">
        <v>30262</v>
      </c>
      <c r="AP19" s="13">
        <v>590098.33</v>
      </c>
      <c r="AQ19" s="11">
        <v>172</v>
      </c>
      <c r="AR19" s="12">
        <v>-0.9168</v>
      </c>
      <c r="AS19" s="12">
        <v>-0.8863</v>
      </c>
      <c r="AT19" s="11">
        <v>14984</v>
      </c>
      <c r="AU19" s="13">
        <v>353437.91</v>
      </c>
      <c r="AV19" s="11">
        <v>520</v>
      </c>
      <c r="AW19" s="11">
        <v>19151</v>
      </c>
      <c r="AX19" s="13">
        <v>416515.34</v>
      </c>
      <c r="AY19" s="11">
        <v>610</v>
      </c>
      <c r="AZ19" s="12">
        <v>-0.2176</v>
      </c>
      <c r="BA19" s="12">
        <v>-0.1514</v>
      </c>
      <c r="BB19" s="11">
        <v>33524</v>
      </c>
      <c r="BC19" s="13">
        <v>675592.49</v>
      </c>
      <c r="BD19" s="11">
        <v>377</v>
      </c>
      <c r="BE19" s="11">
        <v>17736</v>
      </c>
      <c r="BF19" s="13">
        <v>358728.21</v>
      </c>
      <c r="BG19" s="11">
        <v>517</v>
      </c>
      <c r="BH19" s="12">
        <v>0.8902</v>
      </c>
      <c r="BI19" s="12">
        <v>0.8833</v>
      </c>
      <c r="BJ19" s="11">
        <v>33972</v>
      </c>
      <c r="BK19" s="13">
        <v>602800.77</v>
      </c>
      <c r="BL19" s="11">
        <v>578</v>
      </c>
      <c r="BM19" s="11">
        <v>42905</v>
      </c>
      <c r="BN19" s="13">
        <v>707251.7</v>
      </c>
      <c r="BO19" s="11">
        <v>673</v>
      </c>
      <c r="BP19" s="12">
        <v>-0.2082</v>
      </c>
      <c r="BQ19" s="12">
        <v>-0.1477</v>
      </c>
      <c r="BR19" s="11">
        <v>3492</v>
      </c>
      <c r="BS19" s="13">
        <v>88797.17</v>
      </c>
      <c r="BT19" s="11">
        <v>585</v>
      </c>
      <c r="BU19" s="11">
        <v>6114</v>
      </c>
      <c r="BV19" s="13">
        <v>141263.8</v>
      </c>
      <c r="BW19" s="11">
        <v>704</v>
      </c>
      <c r="BX19" s="12">
        <v>-0.4289</v>
      </c>
      <c r="BY19" s="12">
        <v>-0.3714</v>
      </c>
      <c r="BZ19" s="11">
        <v>37766</v>
      </c>
      <c r="CA19" s="13">
        <v>705703.49</v>
      </c>
      <c r="CB19" s="11">
        <v>570</v>
      </c>
      <c r="CC19" s="11">
        <v>45660</v>
      </c>
      <c r="CD19" s="13">
        <v>849734.28</v>
      </c>
      <c r="CE19" s="11">
        <v>693</v>
      </c>
      <c r="CF19" s="12">
        <v>-0.1729</v>
      </c>
      <c r="CG19" s="12">
        <v>-0.1695</v>
      </c>
      <c r="CH19" s="11">
        <v>755</v>
      </c>
      <c r="CI19" s="13">
        <v>35921.2</v>
      </c>
      <c r="CJ19" s="11">
        <v>524</v>
      </c>
      <c r="CK19" s="11"/>
      <c r="CL19" s="13"/>
      <c r="CM19" s="11"/>
      <c r="CN19" s="12"/>
      <c r="CO19" s="12"/>
      <c r="CP19" s="11">
        <v>2468</v>
      </c>
      <c r="CQ19" s="13">
        <v>43335.17</v>
      </c>
      <c r="CR19" s="11">
        <v>485</v>
      </c>
      <c r="CS19" s="11">
        <v>4826</v>
      </c>
      <c r="CT19" s="13">
        <v>82426.74</v>
      </c>
      <c r="CU19" s="11">
        <v>549</v>
      </c>
      <c r="CV19" s="12">
        <v>-0.4886</v>
      </c>
      <c r="CW19" s="12">
        <v>-0.4743</v>
      </c>
      <c r="CX19" s="11">
        <v>4152</v>
      </c>
      <c r="CY19" s="13">
        <v>90715.87</v>
      </c>
      <c r="CZ19" s="11">
        <v>237</v>
      </c>
      <c r="DA19" s="11">
        <v>3425</v>
      </c>
      <c r="DB19" s="13">
        <v>78394.56</v>
      </c>
      <c r="DC19" s="11">
        <v>482</v>
      </c>
      <c r="DD19" s="12">
        <v>0.2123</v>
      </c>
      <c r="DE19" s="12">
        <v>0.1572</v>
      </c>
      <c r="DF19" s="11">
        <v>1216</v>
      </c>
      <c r="DG19" s="13">
        <v>23833.13</v>
      </c>
      <c r="DH19" s="11">
        <v>56</v>
      </c>
      <c r="DI19" s="11">
        <v>1613</v>
      </c>
      <c r="DJ19" s="13">
        <v>29886.99</v>
      </c>
      <c r="DK19" s="11">
        <v>37</v>
      </c>
      <c r="DL19" s="12">
        <v>-0.2461</v>
      </c>
      <c r="DM19" s="12">
        <v>-0.2026</v>
      </c>
      <c r="DN19" s="11">
        <v>4722</v>
      </c>
      <c r="DO19" s="13">
        <v>164532.47</v>
      </c>
      <c r="DP19" s="11">
        <v>600</v>
      </c>
      <c r="DQ19" s="11">
        <v>283</v>
      </c>
      <c r="DR19" s="13">
        <v>10364.77</v>
      </c>
      <c r="DS19" s="11">
        <v>710</v>
      </c>
      <c r="DT19" s="12">
        <v>15.6855</v>
      </c>
      <c r="DU19" s="12">
        <v>14.8742</v>
      </c>
      <c r="DV19" s="11">
        <v>2189</v>
      </c>
      <c r="DW19" s="13">
        <v>68882.05</v>
      </c>
      <c r="DX19" s="11"/>
      <c r="DY19" s="11">
        <v>2919</v>
      </c>
      <c r="DZ19" s="13">
        <v>91102.55</v>
      </c>
      <c r="EA19" s="11"/>
      <c r="EB19" s="12">
        <v>-0.2501</v>
      </c>
      <c r="EC19" s="12">
        <v>-0.2439</v>
      </c>
      <c r="ED19" s="11">
        <v>5854</v>
      </c>
      <c r="EE19" s="13">
        <v>161034.49</v>
      </c>
      <c r="EF19" s="11">
        <v>352</v>
      </c>
      <c r="EG19" s="11">
        <v>5431</v>
      </c>
      <c r="EH19" s="13">
        <v>143467.8</v>
      </c>
      <c r="EI19" s="11">
        <v>274</v>
      </c>
      <c r="EJ19" s="12">
        <v>0.0779</v>
      </c>
      <c r="EK19" s="12">
        <v>0.1224</v>
      </c>
      <c r="EL19" s="11">
        <v>1391</v>
      </c>
      <c r="EM19" s="13">
        <v>22751.69</v>
      </c>
      <c r="EN19" s="11">
        <v>150</v>
      </c>
      <c r="EO19" s="11">
        <v>2276</v>
      </c>
      <c r="EP19" s="13">
        <v>35334.58</v>
      </c>
      <c r="EQ19" s="11">
        <v>197</v>
      </c>
      <c r="ER19" s="12">
        <v>-0.3888</v>
      </c>
      <c r="ES19" s="12">
        <v>-0.3561</v>
      </c>
      <c r="ET19" s="11">
        <v>540</v>
      </c>
      <c r="EU19" s="13">
        <v>8509.37</v>
      </c>
      <c r="EV19" s="11">
        <v>71</v>
      </c>
      <c r="EW19" s="11">
        <v>1299</v>
      </c>
      <c r="EX19" s="13">
        <v>19899.24</v>
      </c>
      <c r="EY19" s="11">
        <v>72</v>
      </c>
      <c r="EZ19" s="12">
        <v>-0.5843</v>
      </c>
      <c r="FA19" s="12">
        <v>-0.5724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>
        <v>1</v>
      </c>
      <c r="FV19" s="13">
        <v>36.51</v>
      </c>
      <c r="FW19" s="11"/>
      <c r="FX19" s="12"/>
      <c r="FY19" s="12"/>
      <c r="FZ19" s="11">
        <v>321</v>
      </c>
      <c r="GA19" s="13">
        <v>6954.54</v>
      </c>
      <c r="GB19" s="11">
        <v>104</v>
      </c>
      <c r="GC19" s="11">
        <v>400</v>
      </c>
      <c r="GD19" s="13">
        <v>8328.89</v>
      </c>
      <c r="GE19" s="11">
        <v>133</v>
      </c>
      <c r="GF19" s="12">
        <v>-0.1975</v>
      </c>
      <c r="GG19" s="12">
        <v>-0.165</v>
      </c>
      <c r="GH19" s="11">
        <v>111</v>
      </c>
      <c r="GI19" s="13">
        <v>2951.03</v>
      </c>
      <c r="GJ19" s="11">
        <v>330</v>
      </c>
      <c r="GK19" s="11">
        <v>10</v>
      </c>
      <c r="GL19" s="13">
        <v>259.96</v>
      </c>
      <c r="GM19" s="11">
        <v>26</v>
      </c>
      <c r="GN19" s="12">
        <v>10.1</v>
      </c>
      <c r="GO19" s="12">
        <v>10.3519</v>
      </c>
      <c r="GP19" s="11">
        <v>844</v>
      </c>
      <c r="GQ19" s="13">
        <v>17718.21</v>
      </c>
      <c r="GR19" s="11"/>
      <c r="GS19" s="11">
        <v>677</v>
      </c>
      <c r="GT19" s="13">
        <v>11461.67</v>
      </c>
      <c r="GU19" s="11">
        <v>203</v>
      </c>
      <c r="GV19" s="12">
        <v>0.2467</v>
      </c>
      <c r="GW19" s="12">
        <v>0.5459</v>
      </c>
      <c r="GX19" s="11"/>
      <c r="GY19" s="13"/>
      <c r="GZ19" s="11"/>
      <c r="HA19" s="11"/>
      <c r="HB19" s="13"/>
      <c r="HC19" s="11"/>
      <c r="HD19" s="12"/>
      <c r="HE19" s="12"/>
      <c r="HF19" s="11">
        <v>307</v>
      </c>
      <c r="HG19" s="13">
        <v>5984.42</v>
      </c>
      <c r="HH19" s="11">
        <v>47</v>
      </c>
      <c r="HI19" s="11">
        <v>401</v>
      </c>
      <c r="HJ19" s="13">
        <v>8013.27</v>
      </c>
      <c r="HK19" s="11">
        <v>49</v>
      </c>
      <c r="HL19" s="12">
        <v>-0.2344</v>
      </c>
      <c r="HM19" s="12">
        <v>-0.2532</v>
      </c>
      <c r="HN19" s="11">
        <v>712</v>
      </c>
      <c r="HO19" s="13">
        <v>12241.32</v>
      </c>
      <c r="HP19" s="11">
        <v>171</v>
      </c>
      <c r="HQ19" s="11">
        <v>903</v>
      </c>
      <c r="HR19" s="13">
        <v>15607.75</v>
      </c>
      <c r="HS19" s="11">
        <v>184</v>
      </c>
      <c r="HT19" s="12">
        <v>-0.2115</v>
      </c>
      <c r="HU19" s="12">
        <v>-0.2157</v>
      </c>
      <c r="HV19" s="11"/>
      <c r="HW19" s="13"/>
      <c r="HX19" s="11"/>
      <c r="HY19" s="11">
        <v>73</v>
      </c>
      <c r="HZ19" s="13">
        <v>2212.47</v>
      </c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78</v>
      </c>
      <c r="IU19" s="13">
        <v>3373.81</v>
      </c>
      <c r="IV19" s="11">
        <v>23</v>
      </c>
      <c r="IW19" s="11">
        <v>182</v>
      </c>
      <c r="IX19" s="13">
        <v>2341.99</v>
      </c>
      <c r="IY19" s="11">
        <v>26</v>
      </c>
      <c r="IZ19" s="12">
        <v>-0.5714</v>
      </c>
      <c r="JA19" s="12">
        <v>0.4406</v>
      </c>
      <c r="JB19" s="11"/>
      <c r="JC19" s="13"/>
      <c r="JD19" s="11"/>
      <c r="JE19" s="11"/>
      <c r="JF19" s="13"/>
      <c r="JG19" s="11"/>
      <c r="JH19" s="12"/>
      <c r="JI19" s="12"/>
      <c r="JJ19" s="11">
        <v>48</v>
      </c>
      <c r="JK19" s="13">
        <v>1050.86</v>
      </c>
      <c r="JL19" s="11">
        <v>92</v>
      </c>
      <c r="JM19" s="11"/>
      <c r="JN19" s="13"/>
      <c r="JO19" s="11"/>
      <c r="JP19" s="12"/>
      <c r="JQ19" s="12"/>
      <c r="JR19" s="11">
        <v>14</v>
      </c>
      <c r="JS19" s="13">
        <v>439.88</v>
      </c>
      <c r="JT19" s="11"/>
      <c r="JU19" s="11">
        <v>3</v>
      </c>
      <c r="JV19" s="13">
        <v>68.46</v>
      </c>
      <c r="JW19" s="11">
        <v>179</v>
      </c>
      <c r="JX19" s="12">
        <v>3.6667</v>
      </c>
      <c r="JY19" s="12">
        <v>5.4254</v>
      </c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247</v>
      </c>
      <c r="KL19" s="13">
        <v>4827.06</v>
      </c>
      <c r="KM19" s="11">
        <v>565</v>
      </c>
      <c r="KN19" s="12"/>
      <c r="KO19" s="12"/>
      <c r="KP19" s="11"/>
      <c r="KQ19" s="13"/>
      <c r="KR19" s="11"/>
      <c r="KS19" s="11">
        <v>153</v>
      </c>
      <c r="KT19" s="13">
        <v>3381.11</v>
      </c>
      <c r="KU19" s="11">
        <v>474</v>
      </c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255300</v>
      </c>
      <c r="C20" s="11">
        <f>=ROUNDDOWN(39.483451902258,0)</f>
      </c>
      <c r="D20" s="11">
        <v>134133</v>
      </c>
      <c r="E20" s="12">
        <v>0.9625</v>
      </c>
      <c r="F20" s="11"/>
      <c r="G20" s="11">
        <f>=ROUNDDOWN({0},0)</f>
      </c>
      <c r="H20" s="11"/>
      <c r="I20" s="12"/>
      <c r="J20" s="11">
        <v>196714</v>
      </c>
      <c r="K20" s="13">
        <v>8042062.14</v>
      </c>
      <c r="L20" s="11">
        <v>677</v>
      </c>
      <c r="M20" s="14">
        <v>11878.97</v>
      </c>
      <c r="N20" s="11">
        <v>239349</v>
      </c>
      <c r="O20" s="13">
        <v>9712906.28</v>
      </c>
      <c r="P20" s="11">
        <v>686</v>
      </c>
      <c r="Q20" s="14">
        <v>14158.76</v>
      </c>
      <c r="R20" s="12">
        <v>-0.1781</v>
      </c>
      <c r="S20" s="12">
        <v>-0.172</v>
      </c>
      <c r="T20" s="12">
        <v>-0.0131</v>
      </c>
      <c r="U20" s="12">
        <v>-0.161</v>
      </c>
      <c r="V20" s="11">
        <v>77211</v>
      </c>
      <c r="W20" s="13">
        <v>3052994.21</v>
      </c>
      <c r="X20" s="11">
        <v>592</v>
      </c>
      <c r="Y20" s="11">
        <v>71963</v>
      </c>
      <c r="Z20" s="13">
        <v>2887493.47</v>
      </c>
      <c r="AA20" s="11">
        <v>489</v>
      </c>
      <c r="AB20" s="12">
        <v>0.0729</v>
      </c>
      <c r="AC20" s="12">
        <v>0.0573</v>
      </c>
      <c r="AD20" s="11">
        <v>14046</v>
      </c>
      <c r="AE20" s="13">
        <v>508222.09</v>
      </c>
      <c r="AF20" s="11">
        <v>580</v>
      </c>
      <c r="AG20" s="11">
        <v>16686</v>
      </c>
      <c r="AH20" s="13">
        <v>623086.29</v>
      </c>
      <c r="AI20" s="11">
        <v>562</v>
      </c>
      <c r="AJ20" s="12">
        <v>-0.1582</v>
      </c>
      <c r="AK20" s="12">
        <v>-0.1843</v>
      </c>
      <c r="AL20" s="11">
        <v>16303</v>
      </c>
      <c r="AM20" s="13">
        <v>658412.83</v>
      </c>
      <c r="AN20" s="11">
        <v>554</v>
      </c>
      <c r="AO20" s="11">
        <v>34019</v>
      </c>
      <c r="AP20" s="13">
        <v>1155437.88</v>
      </c>
      <c r="AQ20" s="11">
        <v>497</v>
      </c>
      <c r="AR20" s="12">
        <v>-0.5208</v>
      </c>
      <c r="AS20" s="12">
        <v>-0.4302</v>
      </c>
      <c r="AT20" s="11">
        <v>12520</v>
      </c>
      <c r="AU20" s="13">
        <v>553217.21</v>
      </c>
      <c r="AV20" s="11">
        <v>602</v>
      </c>
      <c r="AW20" s="11">
        <v>12012</v>
      </c>
      <c r="AX20" s="13">
        <v>535025.52</v>
      </c>
      <c r="AY20" s="11">
        <v>566</v>
      </c>
      <c r="AZ20" s="12">
        <v>0.0423</v>
      </c>
      <c r="BA20" s="12">
        <v>0.034</v>
      </c>
      <c r="BB20" s="11">
        <v>28655</v>
      </c>
      <c r="BC20" s="13">
        <v>1269705.34</v>
      </c>
      <c r="BD20" s="11">
        <v>524</v>
      </c>
      <c r="BE20" s="11">
        <v>26525</v>
      </c>
      <c r="BF20" s="13">
        <v>1283022.15</v>
      </c>
      <c r="BG20" s="11">
        <v>537</v>
      </c>
      <c r="BH20" s="12">
        <v>0.0803</v>
      </c>
      <c r="BI20" s="12">
        <v>-0.0104</v>
      </c>
      <c r="BJ20" s="11">
        <v>15675</v>
      </c>
      <c r="BK20" s="13">
        <v>605633.82</v>
      </c>
      <c r="BL20" s="11">
        <v>575</v>
      </c>
      <c r="BM20" s="11">
        <v>17578</v>
      </c>
      <c r="BN20" s="13">
        <v>755713.31</v>
      </c>
      <c r="BO20" s="11">
        <v>541</v>
      </c>
      <c r="BP20" s="12">
        <v>-0.1083</v>
      </c>
      <c r="BQ20" s="12">
        <v>-0.1986</v>
      </c>
      <c r="BR20" s="11">
        <v>5211</v>
      </c>
      <c r="BS20" s="13">
        <v>232245.41</v>
      </c>
      <c r="BT20" s="11">
        <v>580</v>
      </c>
      <c r="BU20" s="11">
        <v>8173</v>
      </c>
      <c r="BV20" s="13">
        <v>383777.21</v>
      </c>
      <c r="BW20" s="11">
        <v>566</v>
      </c>
      <c r="BX20" s="12">
        <v>-0.3624</v>
      </c>
      <c r="BY20" s="12">
        <v>-0.3948</v>
      </c>
      <c r="BZ20" s="11">
        <v>10612</v>
      </c>
      <c r="CA20" s="13">
        <v>414105.99</v>
      </c>
      <c r="CB20" s="11">
        <v>529</v>
      </c>
      <c r="CC20" s="11">
        <v>18234</v>
      </c>
      <c r="CD20" s="13">
        <v>751534.91</v>
      </c>
      <c r="CE20" s="11">
        <v>508</v>
      </c>
      <c r="CF20" s="12">
        <v>-0.418</v>
      </c>
      <c r="CG20" s="12">
        <v>-0.449</v>
      </c>
      <c r="CH20" s="11">
        <v>2667</v>
      </c>
      <c r="CI20" s="13">
        <v>122658.88</v>
      </c>
      <c r="CJ20" s="11">
        <v>570</v>
      </c>
      <c r="CK20" s="11"/>
      <c r="CL20" s="13"/>
      <c r="CM20" s="11"/>
      <c r="CN20" s="12"/>
      <c r="CO20" s="12"/>
      <c r="CP20" s="11">
        <v>1742</v>
      </c>
      <c r="CQ20" s="13">
        <v>74317.63</v>
      </c>
      <c r="CR20" s="11">
        <v>515</v>
      </c>
      <c r="CS20" s="11">
        <v>3417</v>
      </c>
      <c r="CT20" s="13">
        <v>151650.34</v>
      </c>
      <c r="CU20" s="11">
        <v>425</v>
      </c>
      <c r="CV20" s="12">
        <v>-0.4902</v>
      </c>
      <c r="CW20" s="12">
        <v>-0.5099</v>
      </c>
      <c r="CX20" s="11">
        <v>95</v>
      </c>
      <c r="CY20" s="13">
        <v>5287.31</v>
      </c>
      <c r="CZ20" s="11">
        <v>81</v>
      </c>
      <c r="DA20" s="11">
        <v>221</v>
      </c>
      <c r="DB20" s="13">
        <v>10511.86</v>
      </c>
      <c r="DC20" s="11">
        <v>352</v>
      </c>
      <c r="DD20" s="12">
        <v>-0.5701</v>
      </c>
      <c r="DE20" s="12">
        <v>-0.497</v>
      </c>
      <c r="DF20" s="11">
        <v>72</v>
      </c>
      <c r="DG20" s="13">
        <v>3026.7</v>
      </c>
      <c r="DH20" s="11">
        <v>34</v>
      </c>
      <c r="DI20" s="11">
        <v>34</v>
      </c>
      <c r="DJ20" s="13">
        <v>1529.39</v>
      </c>
      <c r="DK20" s="11">
        <v>14</v>
      </c>
      <c r="DL20" s="12">
        <v>1.1176</v>
      </c>
      <c r="DM20" s="12">
        <v>0.979</v>
      </c>
      <c r="DN20" s="11">
        <v>5723</v>
      </c>
      <c r="DO20" s="13">
        <v>289486.49</v>
      </c>
      <c r="DP20" s="11">
        <v>641</v>
      </c>
      <c r="DQ20" s="11">
        <v>16628</v>
      </c>
      <c r="DR20" s="13">
        <v>620169.51</v>
      </c>
      <c r="DS20" s="11">
        <v>649</v>
      </c>
      <c r="DT20" s="12">
        <v>-0.6558</v>
      </c>
      <c r="DU20" s="12">
        <v>-0.5332</v>
      </c>
      <c r="DV20" s="11"/>
      <c r="DW20" s="13"/>
      <c r="DX20" s="11"/>
      <c r="DY20" s="11"/>
      <c r="DZ20" s="13"/>
      <c r="EA20" s="11"/>
      <c r="EB20" s="12"/>
      <c r="EC20" s="12"/>
      <c r="ED20" s="11">
        <v>2531</v>
      </c>
      <c r="EE20" s="13">
        <v>96889.74</v>
      </c>
      <c r="EF20" s="11">
        <v>445</v>
      </c>
      <c r="EG20" s="11">
        <v>3081</v>
      </c>
      <c r="EH20" s="13">
        <v>125250.02</v>
      </c>
      <c r="EI20" s="11">
        <v>365</v>
      </c>
      <c r="EJ20" s="12">
        <v>-0.1785</v>
      </c>
      <c r="EK20" s="12">
        <v>-0.2264</v>
      </c>
      <c r="EL20" s="11">
        <v>882</v>
      </c>
      <c r="EM20" s="13">
        <v>33022.95</v>
      </c>
      <c r="EN20" s="11">
        <v>66</v>
      </c>
      <c r="EO20" s="11">
        <v>2878</v>
      </c>
      <c r="EP20" s="13">
        <v>103743.25</v>
      </c>
      <c r="EQ20" s="11">
        <v>95</v>
      </c>
      <c r="ER20" s="12">
        <v>-0.6935</v>
      </c>
      <c r="ES20" s="12">
        <v>-0.6817</v>
      </c>
      <c r="ET20" s="11">
        <v>1653</v>
      </c>
      <c r="EU20" s="13">
        <v>72094.9</v>
      </c>
      <c r="EV20" s="11">
        <v>64</v>
      </c>
      <c r="EW20" s="11">
        <v>3963</v>
      </c>
      <c r="EX20" s="13">
        <v>174397.46</v>
      </c>
      <c r="EY20" s="11">
        <v>73</v>
      </c>
      <c r="EZ20" s="12">
        <v>-0.5829</v>
      </c>
      <c r="FA20" s="12">
        <v>-0.5866</v>
      </c>
      <c r="FB20" s="11"/>
      <c r="FC20" s="13"/>
      <c r="FD20" s="11"/>
      <c r="FE20" s="11"/>
      <c r="FF20" s="13"/>
      <c r="FG20" s="11"/>
      <c r="FH20" s="12"/>
      <c r="FI20" s="12"/>
      <c r="FJ20" s="11">
        <v>217</v>
      </c>
      <c r="FK20" s="13">
        <v>10302.71</v>
      </c>
      <c r="FL20" s="11">
        <v>232</v>
      </c>
      <c r="FM20" s="11">
        <v>339</v>
      </c>
      <c r="FN20" s="13">
        <v>16950.17</v>
      </c>
      <c r="FO20" s="11">
        <v>109</v>
      </c>
      <c r="FP20" s="12">
        <v>-0.3599</v>
      </c>
      <c r="FQ20" s="12">
        <v>-0.3922</v>
      </c>
      <c r="FR20" s="11">
        <v>35</v>
      </c>
      <c r="FS20" s="13">
        <v>2332.74</v>
      </c>
      <c r="FT20" s="11">
        <v>19</v>
      </c>
      <c r="FU20" s="11">
        <v>106</v>
      </c>
      <c r="FV20" s="13">
        <v>7003.96</v>
      </c>
      <c r="FW20" s="11">
        <v>37</v>
      </c>
      <c r="FX20" s="12">
        <v>-0.6698</v>
      </c>
      <c r="FY20" s="12">
        <v>-0.6669</v>
      </c>
      <c r="FZ20" s="11">
        <v>203</v>
      </c>
      <c r="GA20" s="13">
        <v>9652.03</v>
      </c>
      <c r="GB20" s="11">
        <v>148</v>
      </c>
      <c r="GC20" s="11">
        <v>175</v>
      </c>
      <c r="GD20" s="13">
        <v>9386.79</v>
      </c>
      <c r="GE20" s="11">
        <v>128</v>
      </c>
      <c r="GF20" s="12">
        <v>0.16</v>
      </c>
      <c r="GG20" s="12">
        <v>0.0283</v>
      </c>
      <c r="GH20" s="11">
        <v>9</v>
      </c>
      <c r="GI20" s="13">
        <v>415.14</v>
      </c>
      <c r="GJ20" s="11">
        <v>145</v>
      </c>
      <c r="GK20" s="11">
        <v>37</v>
      </c>
      <c r="GL20" s="13">
        <v>1921.81</v>
      </c>
      <c r="GM20" s="11">
        <v>315</v>
      </c>
      <c r="GN20" s="12">
        <v>-0.7568</v>
      </c>
      <c r="GO20" s="12">
        <v>-0.784</v>
      </c>
      <c r="GP20" s="11">
        <v>282</v>
      </c>
      <c r="GQ20" s="13">
        <v>12434.26</v>
      </c>
      <c r="GR20" s="11"/>
      <c r="GS20" s="11">
        <v>268</v>
      </c>
      <c r="GT20" s="13">
        <v>10995.36</v>
      </c>
      <c r="GU20" s="11">
        <v>31</v>
      </c>
      <c r="GV20" s="12">
        <v>0.0522</v>
      </c>
      <c r="GW20" s="12">
        <v>0.1309</v>
      </c>
      <c r="GX20" s="11"/>
      <c r="GY20" s="13"/>
      <c r="GZ20" s="11"/>
      <c r="HA20" s="11">
        <v>1000</v>
      </c>
      <c r="HB20" s="13">
        <v>22992.75</v>
      </c>
      <c r="HC20" s="11"/>
      <c r="HD20" s="12"/>
      <c r="HE20" s="12"/>
      <c r="HF20" s="11">
        <v>170</v>
      </c>
      <c r="HG20" s="13">
        <v>7365.24</v>
      </c>
      <c r="HH20" s="11">
        <v>87</v>
      </c>
      <c r="HI20" s="11">
        <v>197</v>
      </c>
      <c r="HJ20" s="13">
        <v>9073.57</v>
      </c>
      <c r="HK20" s="11">
        <v>76</v>
      </c>
      <c r="HL20" s="12">
        <v>-0.1371</v>
      </c>
      <c r="HM20" s="12">
        <v>-0.1883</v>
      </c>
      <c r="HN20" s="11">
        <v>84</v>
      </c>
      <c r="HO20" s="13">
        <v>3582.59</v>
      </c>
      <c r="HP20" s="11">
        <v>206</v>
      </c>
      <c r="HQ20" s="11">
        <v>183</v>
      </c>
      <c r="HR20" s="13">
        <v>7943.92</v>
      </c>
      <c r="HS20" s="11">
        <v>269</v>
      </c>
      <c r="HT20" s="12">
        <v>-0.541</v>
      </c>
      <c r="HU20" s="12">
        <v>-0.549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93</v>
      </c>
      <c r="IM20" s="13">
        <v>3602.48</v>
      </c>
      <c r="IN20" s="11">
        <v>126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>
        <v>23</v>
      </c>
      <c r="JK20" s="13">
        <v>1053.45</v>
      </c>
      <c r="JL20" s="11">
        <v>58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>
        <v>319</v>
      </c>
      <c r="JX20" s="12"/>
      <c r="JY20" s="12"/>
      <c r="JZ20" s="11"/>
      <c r="KA20" s="13"/>
      <c r="KB20" s="11">
        <v>62</v>
      </c>
      <c r="KC20" s="11"/>
      <c r="KD20" s="13"/>
      <c r="KE20" s="11"/>
      <c r="KF20" s="12"/>
      <c r="KG20" s="12"/>
      <c r="KH20" s="11"/>
      <c r="KI20" s="13"/>
      <c r="KJ20" s="11"/>
      <c r="KK20" s="11">
        <v>1507</v>
      </c>
      <c r="KL20" s="13">
        <v>58003.52</v>
      </c>
      <c r="KM20" s="11">
        <v>530</v>
      </c>
      <c r="KN20" s="12"/>
      <c r="KO20" s="12"/>
      <c r="KP20" s="11"/>
      <c r="KQ20" s="13"/>
      <c r="KR20" s="11"/>
      <c r="KS20" s="11">
        <v>125</v>
      </c>
      <c r="KT20" s="13">
        <v>6291.86</v>
      </c>
      <c r="KU20" s="11">
        <v>338</v>
      </c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9" t="s">
        <v>84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3763025</v>
      </c>
      <c r="K21" s="17">
        <v>152334432.17</v>
      </c>
      <c r="L21" s="15">
        <v>8358</v>
      </c>
      <c r="M21" s="18">
        <v>18226.18</v>
      </c>
      <c r="N21" s="15">
        <v>3295589</v>
      </c>
      <c r="O21" s="17">
        <v>143927157.4</v>
      </c>
      <c r="P21" s="15">
        <v>8811</v>
      </c>
      <c r="Q21" s="18">
        <v>16334.94</v>
      </c>
      <c r="R21" s="16">
        <v>0.1418</v>
      </c>
      <c r="S21" s="16">
        <v>0.0584</v>
      </c>
      <c r="T21" s="16">
        <v>-0.0514</v>
      </c>
      <c r="U21" s="16">
        <v>0.1158</v>
      </c>
      <c r="V21" s="15">
        <v>1082799</v>
      </c>
      <c r="W21" s="17">
        <v>39053541.78</v>
      </c>
      <c r="X21" s="15">
        <v>6306</v>
      </c>
      <c r="Y21" s="15">
        <v>911595</v>
      </c>
      <c r="Z21" s="17">
        <v>34195245.72</v>
      </c>
      <c r="AA21" s="15">
        <v>5977</v>
      </c>
      <c r="AB21" s="16">
        <v>0.1878</v>
      </c>
      <c r="AC21" s="16">
        <v>0.1421</v>
      </c>
      <c r="AD21" s="15">
        <v>342825</v>
      </c>
      <c r="AE21" s="17">
        <v>21817325.16</v>
      </c>
      <c r="AF21" s="15">
        <v>6956</v>
      </c>
      <c r="AG21" s="15">
        <v>313109</v>
      </c>
      <c r="AH21" s="17">
        <v>22276285.92</v>
      </c>
      <c r="AI21" s="15">
        <v>7109</v>
      </c>
      <c r="AJ21" s="16">
        <v>0.0949</v>
      </c>
      <c r="AK21" s="16">
        <v>-0.0206</v>
      </c>
      <c r="AL21" s="15">
        <v>798791</v>
      </c>
      <c r="AM21" s="17">
        <v>18046955.59</v>
      </c>
      <c r="AN21" s="15">
        <v>6179</v>
      </c>
      <c r="AO21" s="15">
        <v>610759</v>
      </c>
      <c r="AP21" s="17">
        <v>16773495.04</v>
      </c>
      <c r="AQ21" s="15">
        <v>6628</v>
      </c>
      <c r="AR21" s="16">
        <v>0.3079</v>
      </c>
      <c r="AS21" s="16">
        <v>0.0759</v>
      </c>
      <c r="AT21" s="15">
        <v>235761</v>
      </c>
      <c r="AU21" s="17">
        <v>15738172.14</v>
      </c>
      <c r="AV21" s="15">
        <v>6955</v>
      </c>
      <c r="AW21" s="15">
        <v>158896</v>
      </c>
      <c r="AX21" s="17">
        <v>11723024.29</v>
      </c>
      <c r="AY21" s="15">
        <v>6978</v>
      </c>
      <c r="AZ21" s="16">
        <v>0.4837</v>
      </c>
      <c r="BA21" s="16">
        <v>0.3425</v>
      </c>
      <c r="BB21" s="15">
        <v>290480</v>
      </c>
      <c r="BC21" s="17">
        <v>14111832.01</v>
      </c>
      <c r="BD21" s="15">
        <v>5272</v>
      </c>
      <c r="BE21" s="15">
        <v>243081</v>
      </c>
      <c r="BF21" s="17">
        <v>9377903.06</v>
      </c>
      <c r="BG21" s="15">
        <v>5756</v>
      </c>
      <c r="BH21" s="16">
        <v>0.195</v>
      </c>
      <c r="BI21" s="16">
        <v>0.5048</v>
      </c>
      <c r="BJ21" s="15">
        <v>387491</v>
      </c>
      <c r="BK21" s="17">
        <v>12893673.41</v>
      </c>
      <c r="BL21" s="15">
        <v>6850</v>
      </c>
      <c r="BM21" s="15">
        <v>377147</v>
      </c>
      <c r="BN21" s="17">
        <v>13984346.74</v>
      </c>
      <c r="BO21" s="15">
        <v>6881</v>
      </c>
      <c r="BP21" s="16">
        <v>0.0274</v>
      </c>
      <c r="BQ21" s="16">
        <v>-0.078</v>
      </c>
      <c r="BR21" s="15">
        <v>102949</v>
      </c>
      <c r="BS21" s="17">
        <v>8461324.13</v>
      </c>
      <c r="BT21" s="15">
        <v>6725</v>
      </c>
      <c r="BU21" s="15">
        <v>133644</v>
      </c>
      <c r="BV21" s="17">
        <v>10983536.55</v>
      </c>
      <c r="BW21" s="15">
        <v>7201</v>
      </c>
      <c r="BX21" s="16">
        <v>-0.2297</v>
      </c>
      <c r="BY21" s="16">
        <v>-0.2296</v>
      </c>
      <c r="BZ21" s="15">
        <v>201429</v>
      </c>
      <c r="CA21" s="17">
        <v>7239262.55</v>
      </c>
      <c r="CB21" s="15">
        <v>5710</v>
      </c>
      <c r="CC21" s="15">
        <v>227434</v>
      </c>
      <c r="CD21" s="17">
        <v>8769850.77</v>
      </c>
      <c r="CE21" s="15">
        <v>5970</v>
      </c>
      <c r="CF21" s="16">
        <v>-0.1143</v>
      </c>
      <c r="CG21" s="16">
        <v>-0.1745</v>
      </c>
      <c r="CH21" s="15">
        <v>72903</v>
      </c>
      <c r="CI21" s="17">
        <v>2470032.53</v>
      </c>
      <c r="CJ21" s="15">
        <v>6042</v>
      </c>
      <c r="CK21" s="15"/>
      <c r="CL21" s="17"/>
      <c r="CM21" s="15"/>
      <c r="CN21" s="16"/>
      <c r="CO21" s="16"/>
      <c r="CP21" s="15">
        <v>36691</v>
      </c>
      <c r="CQ21" s="17">
        <v>1587013.09</v>
      </c>
      <c r="CR21" s="15">
        <v>5362</v>
      </c>
      <c r="CS21" s="15">
        <v>66307</v>
      </c>
      <c r="CT21" s="17">
        <v>2970833.96</v>
      </c>
      <c r="CU21" s="15">
        <v>5368</v>
      </c>
      <c r="CV21" s="16">
        <v>-0.4466</v>
      </c>
      <c r="CW21" s="16">
        <v>-0.4658</v>
      </c>
      <c r="CX21" s="15">
        <v>16115</v>
      </c>
      <c r="CY21" s="17">
        <v>1517970.02</v>
      </c>
      <c r="CZ21" s="15">
        <v>1757</v>
      </c>
      <c r="DA21" s="15">
        <v>12140</v>
      </c>
      <c r="DB21" s="17">
        <v>1147512.46</v>
      </c>
      <c r="DC21" s="15">
        <v>2888</v>
      </c>
      <c r="DD21" s="16">
        <v>0.3274</v>
      </c>
      <c r="DE21" s="16">
        <v>0.3228</v>
      </c>
      <c r="DF21" s="15">
        <v>17508</v>
      </c>
      <c r="DG21" s="17">
        <v>1408306.66</v>
      </c>
      <c r="DH21" s="15">
        <v>987</v>
      </c>
      <c r="DI21" s="15">
        <v>16853</v>
      </c>
      <c r="DJ21" s="17">
        <v>1563250.44</v>
      </c>
      <c r="DK21" s="15">
        <v>859</v>
      </c>
      <c r="DL21" s="16">
        <v>0.0389</v>
      </c>
      <c r="DM21" s="16">
        <v>-0.0991</v>
      </c>
      <c r="DN21" s="15">
        <v>22628</v>
      </c>
      <c r="DO21" s="17">
        <v>1200259.65</v>
      </c>
      <c r="DP21" s="15">
        <v>7327</v>
      </c>
      <c r="DQ21" s="15">
        <v>36002</v>
      </c>
      <c r="DR21" s="17">
        <v>1488599.18</v>
      </c>
      <c r="DS21" s="15">
        <v>7593</v>
      </c>
      <c r="DT21" s="16">
        <v>-0.3715</v>
      </c>
      <c r="DU21" s="16">
        <v>-0.1937</v>
      </c>
      <c r="DV21" s="15">
        <v>30764</v>
      </c>
      <c r="DW21" s="17">
        <v>1108372.15</v>
      </c>
      <c r="DX21" s="15"/>
      <c r="DY21" s="15">
        <v>33961</v>
      </c>
      <c r="DZ21" s="17">
        <v>1637360.76</v>
      </c>
      <c r="EA21" s="15"/>
      <c r="EB21" s="16">
        <v>-0.0941</v>
      </c>
      <c r="EC21" s="16">
        <v>-0.3231</v>
      </c>
      <c r="ED21" s="15">
        <v>22343</v>
      </c>
      <c r="EE21" s="17">
        <v>937290.32</v>
      </c>
      <c r="EF21" s="15">
        <v>3381</v>
      </c>
      <c r="EG21" s="15">
        <v>18353</v>
      </c>
      <c r="EH21" s="17">
        <v>733959.46</v>
      </c>
      <c r="EI21" s="15">
        <v>1973</v>
      </c>
      <c r="EJ21" s="16">
        <v>0.2174</v>
      </c>
      <c r="EK21" s="16">
        <v>0.277</v>
      </c>
      <c r="EL21" s="15">
        <v>29692</v>
      </c>
      <c r="EM21" s="17">
        <v>923874.8</v>
      </c>
      <c r="EN21" s="15">
        <v>1796</v>
      </c>
      <c r="EO21" s="15">
        <v>28708</v>
      </c>
      <c r="EP21" s="17">
        <v>957134.11</v>
      </c>
      <c r="EQ21" s="15">
        <v>2233</v>
      </c>
      <c r="ER21" s="16">
        <v>0.0343</v>
      </c>
      <c r="ES21" s="16">
        <v>-0.0347</v>
      </c>
      <c r="ET21" s="15">
        <v>19153</v>
      </c>
      <c r="EU21" s="17">
        <v>759783.67</v>
      </c>
      <c r="EV21" s="15">
        <v>1544</v>
      </c>
      <c r="EW21" s="15">
        <v>30614</v>
      </c>
      <c r="EX21" s="17">
        <v>1307096.95</v>
      </c>
      <c r="EY21" s="15">
        <v>1490</v>
      </c>
      <c r="EZ21" s="16">
        <v>-0.3744</v>
      </c>
      <c r="FA21" s="16">
        <v>-0.4187</v>
      </c>
      <c r="FB21" s="15">
        <v>3493</v>
      </c>
      <c r="FC21" s="17">
        <v>536919.83</v>
      </c>
      <c r="FD21" s="15">
        <v>846</v>
      </c>
      <c r="FE21" s="15">
        <v>1921</v>
      </c>
      <c r="FF21" s="17">
        <v>289766.19</v>
      </c>
      <c r="FG21" s="15">
        <v>843</v>
      </c>
      <c r="FH21" s="16">
        <v>0.8183</v>
      </c>
      <c r="FI21" s="16">
        <v>0.8529</v>
      </c>
      <c r="FJ21" s="15">
        <v>4408</v>
      </c>
      <c r="FK21" s="17">
        <v>437575.47</v>
      </c>
      <c r="FL21" s="15">
        <v>1274</v>
      </c>
      <c r="FM21" s="15">
        <v>5554</v>
      </c>
      <c r="FN21" s="17">
        <v>613350.33</v>
      </c>
      <c r="FO21" s="15">
        <v>1074</v>
      </c>
      <c r="FP21" s="16">
        <v>-0.2063</v>
      </c>
      <c r="FQ21" s="16">
        <v>-0.2866</v>
      </c>
      <c r="FR21" s="15">
        <v>9686</v>
      </c>
      <c r="FS21" s="17">
        <v>412303.64</v>
      </c>
      <c r="FT21" s="15">
        <v>994</v>
      </c>
      <c r="FU21" s="15">
        <v>8353</v>
      </c>
      <c r="FV21" s="17">
        <v>377440.92</v>
      </c>
      <c r="FW21" s="15">
        <v>1057</v>
      </c>
      <c r="FX21" s="16">
        <v>0.1596</v>
      </c>
      <c r="FY21" s="16">
        <v>0.0924</v>
      </c>
      <c r="FZ21" s="15">
        <v>4340</v>
      </c>
      <c r="GA21" s="17">
        <v>395894.97</v>
      </c>
      <c r="GB21" s="15">
        <v>1111</v>
      </c>
      <c r="GC21" s="15">
        <v>2889</v>
      </c>
      <c r="GD21" s="17">
        <v>289022.8</v>
      </c>
      <c r="GE21" s="15">
        <v>989</v>
      </c>
      <c r="GF21" s="16">
        <v>0.5022</v>
      </c>
      <c r="GG21" s="16">
        <v>0.3698</v>
      </c>
      <c r="GH21" s="15">
        <v>2644</v>
      </c>
      <c r="GI21" s="17">
        <v>305472.17</v>
      </c>
      <c r="GJ21" s="15">
        <v>4200</v>
      </c>
      <c r="GK21" s="15">
        <v>3054</v>
      </c>
      <c r="GL21" s="17">
        <v>401293.42</v>
      </c>
      <c r="GM21" s="15">
        <v>4865</v>
      </c>
      <c r="GN21" s="16">
        <v>-0.1343</v>
      </c>
      <c r="GO21" s="16">
        <v>-0.2388</v>
      </c>
      <c r="GP21" s="15">
        <v>4662</v>
      </c>
      <c r="GQ21" s="17">
        <v>191462.51</v>
      </c>
      <c r="GR21" s="15"/>
      <c r="GS21" s="15">
        <v>4105</v>
      </c>
      <c r="GT21" s="17">
        <v>170895.66</v>
      </c>
      <c r="GU21" s="15">
        <v>840</v>
      </c>
      <c r="GV21" s="16">
        <v>0.1357</v>
      </c>
      <c r="GW21" s="16">
        <v>0.1203</v>
      </c>
      <c r="GX21" s="15">
        <v>7988</v>
      </c>
      <c r="GY21" s="17">
        <v>180320.46</v>
      </c>
      <c r="GZ21" s="15"/>
      <c r="HA21" s="15">
        <v>24608</v>
      </c>
      <c r="HB21" s="17">
        <v>732908.37</v>
      </c>
      <c r="HC21" s="15"/>
      <c r="HD21" s="16">
        <v>-0.6754</v>
      </c>
      <c r="HE21" s="16">
        <v>-0.754</v>
      </c>
      <c r="HF21" s="15">
        <v>4417</v>
      </c>
      <c r="HG21" s="17">
        <v>179977.04</v>
      </c>
      <c r="HH21" s="15">
        <v>1312</v>
      </c>
      <c r="HI21" s="15">
        <v>5288</v>
      </c>
      <c r="HJ21" s="17">
        <v>226752.63</v>
      </c>
      <c r="HK21" s="15">
        <v>1299</v>
      </c>
      <c r="HL21" s="16">
        <v>-0.1647</v>
      </c>
      <c r="HM21" s="16">
        <v>-0.2063</v>
      </c>
      <c r="HN21" s="15">
        <v>3248</v>
      </c>
      <c r="HO21" s="17">
        <v>119131.8</v>
      </c>
      <c r="HP21" s="15">
        <v>2036</v>
      </c>
      <c r="HQ21" s="15">
        <v>4263</v>
      </c>
      <c r="HR21" s="17">
        <v>165048.6</v>
      </c>
      <c r="HS21" s="15">
        <v>2296</v>
      </c>
      <c r="HT21" s="16">
        <v>-0.2381</v>
      </c>
      <c r="HU21" s="16">
        <v>-0.2782</v>
      </c>
      <c r="HV21" s="15">
        <v>2812</v>
      </c>
      <c r="HW21" s="17">
        <v>100448.12</v>
      </c>
      <c r="HX21" s="15">
        <v>247</v>
      </c>
      <c r="HY21" s="15">
        <v>1784</v>
      </c>
      <c r="HZ21" s="17">
        <v>66865.42</v>
      </c>
      <c r="IA21" s="15">
        <v>269</v>
      </c>
      <c r="IB21" s="16">
        <v>0.5762</v>
      </c>
      <c r="IC21" s="16">
        <v>0.5022</v>
      </c>
      <c r="ID21" s="15">
        <v>2781</v>
      </c>
      <c r="IE21" s="17">
        <v>71556.22</v>
      </c>
      <c r="IF21" s="15">
        <v>21</v>
      </c>
      <c r="IG21" s="15"/>
      <c r="IH21" s="17"/>
      <c r="II21" s="15">
        <v>21</v>
      </c>
      <c r="IJ21" s="16"/>
      <c r="IK21" s="16"/>
      <c r="IL21" s="15">
        <v>1444</v>
      </c>
      <c r="IM21" s="17">
        <v>62478.89</v>
      </c>
      <c r="IN21" s="15">
        <v>888</v>
      </c>
      <c r="IO21" s="15"/>
      <c r="IP21" s="17"/>
      <c r="IQ21" s="15"/>
      <c r="IR21" s="16"/>
      <c r="IS21" s="16"/>
      <c r="IT21" s="15">
        <v>481</v>
      </c>
      <c r="IU21" s="17">
        <v>48761.61</v>
      </c>
      <c r="IV21" s="15">
        <v>162</v>
      </c>
      <c r="IW21" s="15">
        <v>867</v>
      </c>
      <c r="IX21" s="17">
        <v>17540.88</v>
      </c>
      <c r="IY21" s="15">
        <v>184</v>
      </c>
      <c r="IZ21" s="16">
        <v>-0.4452</v>
      </c>
      <c r="JA21" s="16">
        <v>1.7799</v>
      </c>
      <c r="JB21" s="15">
        <v>119</v>
      </c>
      <c r="JC21" s="17">
        <v>9197.16</v>
      </c>
      <c r="JD21" s="15">
        <v>100</v>
      </c>
      <c r="JE21" s="15">
        <v>90</v>
      </c>
      <c r="JF21" s="17">
        <v>7060.63</v>
      </c>
      <c r="JG21" s="15">
        <v>101</v>
      </c>
      <c r="JH21" s="16">
        <v>0.3222</v>
      </c>
      <c r="JI21" s="16">
        <v>0.3026</v>
      </c>
      <c r="JJ21" s="15">
        <v>160</v>
      </c>
      <c r="JK21" s="17">
        <v>7291.22</v>
      </c>
      <c r="JL21" s="15">
        <v>286</v>
      </c>
      <c r="JM21" s="15"/>
      <c r="JN21" s="17"/>
      <c r="JO21" s="15"/>
      <c r="JP21" s="16"/>
      <c r="JQ21" s="16"/>
      <c r="JR21" s="15">
        <v>16</v>
      </c>
      <c r="JS21" s="17">
        <v>545.44</v>
      </c>
      <c r="JT21" s="15"/>
      <c r="JU21" s="15">
        <v>7</v>
      </c>
      <c r="JV21" s="17">
        <v>292.25</v>
      </c>
      <c r="JW21" s="15">
        <v>2226</v>
      </c>
      <c r="JX21" s="16">
        <v>1.2857</v>
      </c>
      <c r="JY21" s="16">
        <v>0.8663</v>
      </c>
      <c r="JZ21" s="15">
        <v>4</v>
      </c>
      <c r="KA21" s="17">
        <v>105.96</v>
      </c>
      <c r="KB21" s="15">
        <v>980</v>
      </c>
      <c r="KC21" s="15"/>
      <c r="KD21" s="17"/>
      <c r="KE21" s="15"/>
      <c r="KF21" s="16"/>
      <c r="KG21" s="16"/>
      <c r="KH21" s="15"/>
      <c r="KI21" s="17"/>
      <c r="KJ21" s="15"/>
      <c r="KK21" s="15">
        <v>12323</v>
      </c>
      <c r="KL21" s="17">
        <v>553125.71</v>
      </c>
      <c r="KM21" s="15">
        <v>6458</v>
      </c>
      <c r="KN21" s="16">
        <v>-1</v>
      </c>
      <c r="KO21" s="16">
        <v>-1</v>
      </c>
      <c r="KP21" s="15"/>
      <c r="KQ21" s="17"/>
      <c r="KR21" s="15"/>
      <c r="KS21" s="15">
        <v>1880</v>
      </c>
      <c r="KT21" s="17">
        <v>126358.18</v>
      </c>
      <c r="KU21" s="15">
        <v>2910</v>
      </c>
      <c r="KV21" s="16">
        <v>-1</v>
      </c>
      <c r="KW21" s="16">
        <v>-1</v>
      </c>
      <c r="KX21" s="15"/>
      <c r="KY21" s="17"/>
      <c r="KZ21" s="15"/>
      <c r="LA21" s="15"/>
      <c r="LB21" s="17"/>
      <c r="LC21" s="15"/>
      <c r="LD21" s="16"/>
      <c r="LE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