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<sst xmlns="http://schemas.openxmlformats.org/spreadsheetml/2006/main" count="44" uniqueCount="44">
  <si>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</si>
  <si>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</si>
  <si>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</si>
  <si>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09/04/2024</t>
  </si>
  <si>
    <t>End Date:</t>
  </si>
  <si>
    <t>Report Run Date:</t>
  </si>
  <si>
    <t>09/05/2024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</si>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</sst>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222538</v>
      </c>
      <c r="C5" s="11">
        <f>=ROUNDDOWN(20.645705962575,0)</f>
      </c>
      <c r="D5" s="11">
        <v>249302</v>
      </c>
      <c r="E5" s="12">
        <v>1</v>
      </c>
      <c r="F5" s="11"/>
      <c r="G5" s="11">
        <f>=ROUNDDOWN({0},0)</f>
      </c>
      <c r="H5" s="11">
        <v>590</v>
      </c>
      <c r="I5" s="12">
        <v>0.3333</v>
      </c>
      <c r="J5" s="11">
        <v>439</v>
      </c>
      <c r="K5" s="13">
        <v>25896.35</v>
      </c>
      <c r="L5" s="11">
        <v>1613</v>
      </c>
      <c r="M5" s="14">
        <v>16.05</v>
      </c>
      <c r="N5" s="11">
        <v>474</v>
      </c>
      <c r="O5" s="13">
        <v>28772.79</v>
      </c>
      <c r="P5" s="11">
        <v>1769</v>
      </c>
      <c r="Q5" s="14">
        <v>16.27</v>
      </c>
      <c r="R5" s="12">
        <v>-0.0738</v>
      </c>
      <c r="S5" s="12">
        <v>-0.1</v>
      </c>
      <c r="T5" s="12">
        <v>-0.0882</v>
      </c>
      <c r="U5" s="12">
        <v>-0.0135</v>
      </c>
      <c r="V5" s="11">
        <v>439</v>
      </c>
      <c r="W5" s="13">
        <v>25896.35</v>
      </c>
      <c r="X5" s="11">
        <v>1594</v>
      </c>
      <c r="Y5" s="11">
        <v>474</v>
      </c>
      <c r="Z5" s="13">
        <v>28772.79</v>
      </c>
      <c r="AA5" s="11">
        <v>1733</v>
      </c>
      <c r="AB5" s="12">
        <v>-0.0738</v>
      </c>
      <c r="AC5" s="12">
        <v>-0.1</v>
      </c>
    </row>
    <row r="6">
      <c r="A6" s="10" t="s">
        <v>32</v>
      </c>
      <c r="B6" s="11">
        <v>11546</v>
      </c>
      <c r="C6" s="11">
        <f>=ROUNDDOWN(15.6683403446872,0)</f>
      </c>
      <c r="D6" s="11">
        <v>11555</v>
      </c>
      <c r="E6" s="12">
        <v>0.9792</v>
      </c>
      <c r="F6" s="11"/>
      <c r="G6" s="11">
        <f>=ROUNDDOWN({0},0)</f>
      </c>
      <c r="H6" s="11"/>
      <c r="I6" s="12"/>
      <c r="J6" s="11">
        <v>91</v>
      </c>
      <c r="K6" s="13">
        <v>4994.46</v>
      </c>
      <c r="L6" s="11">
        <v>158</v>
      </c>
      <c r="M6" s="14">
        <v>31.61</v>
      </c>
      <c r="N6" s="11">
        <v>31</v>
      </c>
      <c r="O6" s="13">
        <v>1655.32</v>
      </c>
      <c r="P6" s="11">
        <v>142</v>
      </c>
      <c r="Q6" s="14">
        <v>11.66</v>
      </c>
      <c r="R6" s="12">
        <v>1.9355</v>
      </c>
      <c r="S6" s="12">
        <v>2.0172</v>
      </c>
      <c r="T6" s="12">
        <v>0.1127</v>
      </c>
      <c r="U6" s="12">
        <v>1.711</v>
      </c>
      <c r="V6" s="11">
        <v>91</v>
      </c>
      <c r="W6" s="13">
        <v>4994.46</v>
      </c>
      <c r="X6" s="11">
        <v>157</v>
      </c>
      <c r="Y6" s="11">
        <v>31</v>
      </c>
      <c r="Z6" s="13">
        <v>1655.32</v>
      </c>
      <c r="AA6" s="11">
        <v>133</v>
      </c>
      <c r="AB6" s="12">
        <v>1.9355</v>
      </c>
      <c r="AC6" s="12">
        <v>2.0172</v>
      </c>
    </row>
    <row r="7">
      <c r="A7" s="10" t="s">
        <v>33</v>
      </c>
      <c r="B7" s="11">
        <v>35647</v>
      </c>
      <c r="C7" s="11">
        <f>=ROUNDDOWN(14.1681240063593,0)</f>
      </c>
      <c r="D7" s="11">
        <v>59985</v>
      </c>
      <c r="E7" s="12">
        <v>1</v>
      </c>
      <c r="F7" s="11"/>
      <c r="G7" s="11">
        <f>=ROUNDDOWN({0},0)</f>
      </c>
      <c r="H7" s="11"/>
      <c r="I7" s="12"/>
      <c r="J7" s="11">
        <v>89</v>
      </c>
      <c r="K7" s="13">
        <v>2368.04</v>
      </c>
      <c r="L7" s="11">
        <v>202</v>
      </c>
      <c r="M7" s="14">
        <v>11.72</v>
      </c>
      <c r="N7" s="11">
        <v>64</v>
      </c>
      <c r="O7" s="13">
        <v>1550.09</v>
      </c>
      <c r="P7" s="11">
        <v>208</v>
      </c>
      <c r="Q7" s="14">
        <v>7.45</v>
      </c>
      <c r="R7" s="12">
        <v>0.3906</v>
      </c>
      <c r="S7" s="12">
        <v>0.5277</v>
      </c>
      <c r="T7" s="12">
        <v>-0.0288</v>
      </c>
      <c r="U7" s="12">
        <v>0.5732</v>
      </c>
      <c r="V7" s="11">
        <v>89</v>
      </c>
      <c r="W7" s="13">
        <v>2368.04</v>
      </c>
      <c r="X7" s="11">
        <v>196</v>
      </c>
      <c r="Y7" s="11">
        <v>64</v>
      </c>
      <c r="Z7" s="13">
        <v>1550.09</v>
      </c>
      <c r="AA7" s="11">
        <v>196</v>
      </c>
      <c r="AB7" s="12">
        <v>0.3906</v>
      </c>
      <c r="AC7" s="12">
        <v>0.5277</v>
      </c>
    </row>
    <row r="8">
      <c r="A8" s="10" t="s">
        <v>34</v>
      </c>
      <c r="B8" s="11">
        <v>40836</v>
      </c>
      <c r="C8" s="11">
        <f>=ROUNDDOWN(11.0397404703974,0)</f>
      </c>
      <c r="D8" s="11">
        <v>102970</v>
      </c>
      <c r="E8" s="12">
        <v>0.9589</v>
      </c>
      <c r="F8" s="11"/>
      <c r="G8" s="11">
        <f>=ROUNDDOWN({0},0)</f>
      </c>
      <c r="H8" s="11"/>
      <c r="I8" s="12"/>
      <c r="J8" s="11">
        <v>82</v>
      </c>
      <c r="K8" s="13">
        <v>1355.38</v>
      </c>
      <c r="L8" s="11">
        <v>235</v>
      </c>
      <c r="M8" s="14">
        <v>5.77</v>
      </c>
      <c r="N8" s="11">
        <v>71</v>
      </c>
      <c r="O8" s="13">
        <v>1379.27</v>
      </c>
      <c r="P8" s="11">
        <v>234</v>
      </c>
      <c r="Q8" s="14">
        <v>5.89</v>
      </c>
      <c r="R8" s="12">
        <v>0.1549</v>
      </c>
      <c r="S8" s="12">
        <v>-0.0173</v>
      </c>
      <c r="T8" s="12">
        <v>0.0043</v>
      </c>
      <c r="U8" s="12">
        <v>-0.0204</v>
      </c>
      <c r="V8" s="11">
        <v>82</v>
      </c>
      <c r="W8" s="13">
        <v>1355.38</v>
      </c>
      <c r="X8" s="11">
        <v>232</v>
      </c>
      <c r="Y8" s="11">
        <v>71</v>
      </c>
      <c r="Z8" s="13">
        <v>1379.27</v>
      </c>
      <c r="AA8" s="11">
        <v>229</v>
      </c>
      <c r="AB8" s="12">
        <v>0.1549</v>
      </c>
      <c r="AC8" s="12">
        <v>-0.0173</v>
      </c>
    </row>
    <row r="9">
      <c r="A9" s="10" t="s">
        <v>35</v>
      </c>
      <c r="B9" s="11">
        <v>86328</v>
      </c>
      <c r="C9" s="11">
        <f>=ROUNDDOWN(17.6348742671542,0)</f>
      </c>
      <c r="D9" s="11">
        <v>168109</v>
      </c>
      <c r="E9" s="12">
        <v>0.9851</v>
      </c>
      <c r="F9" s="11"/>
      <c r="G9" s="11">
        <f>=ROUNDDOWN({0},0)</f>
      </c>
      <c r="H9" s="11"/>
      <c r="I9" s="12"/>
      <c r="J9" s="11">
        <v>135</v>
      </c>
      <c r="K9" s="13">
        <v>4651.88</v>
      </c>
      <c r="L9" s="11">
        <v>1053</v>
      </c>
      <c r="M9" s="14">
        <v>4.42</v>
      </c>
      <c r="N9" s="11">
        <v>90</v>
      </c>
      <c r="O9" s="13">
        <v>3392.37</v>
      </c>
      <c r="P9" s="11">
        <v>1062</v>
      </c>
      <c r="Q9" s="14">
        <v>3.19</v>
      </c>
      <c r="R9" s="12">
        <v>0.5</v>
      </c>
      <c r="S9" s="12">
        <v>0.3713</v>
      </c>
      <c r="T9" s="12">
        <v>-0.0085</v>
      </c>
      <c r="U9" s="12">
        <v>0.3856</v>
      </c>
      <c r="V9" s="11">
        <v>135</v>
      </c>
      <c r="W9" s="13">
        <v>4651.88</v>
      </c>
      <c r="X9" s="11">
        <v>888</v>
      </c>
      <c r="Y9" s="11">
        <v>90</v>
      </c>
      <c r="Z9" s="13">
        <v>3392.37</v>
      </c>
      <c r="AA9" s="11">
        <v>875</v>
      </c>
      <c r="AB9" s="12">
        <v>0.5</v>
      </c>
      <c r="AC9" s="12">
        <v>0.3713</v>
      </c>
    </row>
    <row r="10">
      <c r="A10" s="10" t="s">
        <v>36</v>
      </c>
      <c r="B10" s="11">
        <v>56365</v>
      </c>
      <c r="C10" s="11">
        <f>=ROUNDDOWN(20.8566142460685,0)</f>
      </c>
      <c r="D10" s="11">
        <v>49414</v>
      </c>
      <c r="E10" s="12">
        <v>0.9814</v>
      </c>
      <c r="F10" s="11"/>
      <c r="G10" s="11">
        <f>=ROUNDDOWN({0},0)</f>
      </c>
      <c r="H10" s="11">
        <v>360</v>
      </c>
      <c r="I10" s="12">
        <v>1</v>
      </c>
      <c r="J10" s="11">
        <v>961</v>
      </c>
      <c r="K10" s="13">
        <v>144893.21</v>
      </c>
      <c r="L10" s="11">
        <v>595</v>
      </c>
      <c r="M10" s="14">
        <v>243.52</v>
      </c>
      <c r="N10" s="11">
        <v>398</v>
      </c>
      <c r="O10" s="13">
        <v>60831.33</v>
      </c>
      <c r="P10" s="11">
        <v>683</v>
      </c>
      <c r="Q10" s="14">
        <v>89.06</v>
      </c>
      <c r="R10" s="12">
        <v>1.4146</v>
      </c>
      <c r="S10" s="12">
        <v>1.3819</v>
      </c>
      <c r="T10" s="12">
        <v>-0.1288</v>
      </c>
      <c r="U10" s="12">
        <v>1.7343</v>
      </c>
      <c r="V10" s="11">
        <v>961</v>
      </c>
      <c r="W10" s="13">
        <v>144893.21</v>
      </c>
      <c r="X10" s="11">
        <v>594</v>
      </c>
      <c r="Y10" s="11">
        <v>398</v>
      </c>
      <c r="Z10" s="13">
        <v>60831.33</v>
      </c>
      <c r="AA10" s="11">
        <v>682</v>
      </c>
      <c r="AB10" s="12">
        <v>1.4146</v>
      </c>
      <c r="AC10" s="12">
        <v>1.3819</v>
      </c>
    </row>
    <row r="11">
      <c r="A11" s="10" t="s">
        <v>37</v>
      </c>
      <c r="B11" s="11">
        <v>5171</v>
      </c>
      <c r="C11" s="11">
        <f>=ROUNDDOWN(28.0879956545356,0)</f>
      </c>
      <c r="D11" s="11">
        <v>1255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1158.95</v>
      </c>
      <c r="L11" s="11">
        <v>139</v>
      </c>
      <c r="M11" s="14">
        <v>8.34</v>
      </c>
      <c r="N11" s="11">
        <v>17</v>
      </c>
      <c r="O11" s="13">
        <v>1520.81</v>
      </c>
      <c r="P11" s="11">
        <v>95</v>
      </c>
      <c r="Q11" s="14">
        <v>16.01</v>
      </c>
      <c r="R11" s="12">
        <v>0.2353</v>
      </c>
      <c r="S11" s="12">
        <v>-0.2379</v>
      </c>
      <c r="T11" s="12">
        <v>0.4632</v>
      </c>
      <c r="U11" s="12">
        <v>-0.4791</v>
      </c>
      <c r="V11" s="11">
        <v>21</v>
      </c>
      <c r="W11" s="13">
        <v>1158.95</v>
      </c>
      <c r="X11" s="11">
        <v>139</v>
      </c>
      <c r="Y11" s="11">
        <v>17</v>
      </c>
      <c r="Z11" s="13">
        <v>1520.81</v>
      </c>
      <c r="AA11" s="11">
        <v>95</v>
      </c>
      <c r="AB11" s="12">
        <v>0.2353</v>
      </c>
      <c r="AC11" s="12">
        <v>-0.2379</v>
      </c>
    </row>
    <row r="12">
      <c r="A12" s="10" t="s">
        <v>38</v>
      </c>
      <c r="B12" s="11">
        <v>300</v>
      </c>
      <c r="C12" s="11">
        <f>=ROUNDDOWN(85.7142857142857,0)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20.16</v>
      </c>
      <c r="L12" s="11">
        <v>79</v>
      </c>
      <c r="M12" s="14">
        <v>0.26</v>
      </c>
      <c r="N12" s="11">
        <v>1</v>
      </c>
      <c r="O12" s="13">
        <v>21.98</v>
      </c>
      <c r="P12" s="11">
        <v>80</v>
      </c>
      <c r="Q12" s="14">
        <v>0.27</v>
      </c>
      <c r="R12" s="12"/>
      <c r="S12" s="12">
        <v>-0.0828</v>
      </c>
      <c r="T12" s="12">
        <v>-0.0125</v>
      </c>
      <c r="U12" s="12">
        <v>-0.037</v>
      </c>
      <c r="V12" s="11">
        <v>1</v>
      </c>
      <c r="W12" s="13">
        <v>20.16</v>
      </c>
      <c r="X12" s="11">
        <v>79</v>
      </c>
      <c r="Y12" s="11">
        <v>1</v>
      </c>
      <c r="Z12" s="13">
        <v>21.98</v>
      </c>
      <c r="AA12" s="11">
        <v>79</v>
      </c>
      <c r="AB12" s="12"/>
      <c r="AC12" s="12">
        <v>-0.0828</v>
      </c>
    </row>
    <row r="13">
      <c r="A13" s="10" t="s">
        <v>39</v>
      </c>
      <c r="B13" s="11">
        <v>107</v>
      </c>
      <c r="C13" s="11">
        <f>=ROUNDDOWN(7.32876712328767,0)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55</v>
      </c>
      <c r="M13" s="14"/>
      <c r="N13" s="11">
        <v>4</v>
      </c>
      <c r="O13" s="13">
        <v>317.03</v>
      </c>
      <c r="P13" s="11">
        <v>114</v>
      </c>
      <c r="Q13" s="14">
        <v>2.78</v>
      </c>
      <c r="R13" s="12"/>
      <c r="S13" s="12"/>
      <c r="T13" s="12">
        <v>-0.5175</v>
      </c>
      <c r="U13" s="12"/>
      <c r="V13" s="11"/>
      <c r="W13" s="13"/>
      <c r="X13" s="11">
        <v>55</v>
      </c>
      <c r="Y13" s="11">
        <v>4</v>
      </c>
      <c r="Z13" s="13">
        <v>317.03</v>
      </c>
      <c r="AA13" s="11">
        <v>114</v>
      </c>
      <c r="AB13" s="12"/>
      <c r="AC13" s="12"/>
    </row>
    <row r="14">
      <c r="A14" s="10" t="s">
        <v>40</v>
      </c>
      <c r="B14" s="11">
        <v>85783</v>
      </c>
      <c r="C14" s="11">
        <f>=ROUNDDOWN(21.5054275614831,0)</f>
      </c>
      <c r="D14" s="11">
        <v>87769</v>
      </c>
      <c r="E14" s="12">
        <v>0.9294</v>
      </c>
      <c r="F14" s="11"/>
      <c r="G14" s="11">
        <f>=ROUNDDOWN({0},0)</f>
      </c>
      <c r="H14" s="11"/>
      <c r="I14" s="12"/>
      <c r="J14" s="11">
        <v>77</v>
      </c>
      <c r="K14" s="13">
        <v>1797.66</v>
      </c>
      <c r="L14" s="11">
        <v>998</v>
      </c>
      <c r="M14" s="14">
        <v>1.8</v>
      </c>
      <c r="N14" s="11">
        <v>59</v>
      </c>
      <c r="O14" s="13">
        <v>1495.72</v>
      </c>
      <c r="P14" s="11">
        <v>1055</v>
      </c>
      <c r="Q14" s="14">
        <v>1.42</v>
      </c>
      <c r="R14" s="12">
        <v>0.3051</v>
      </c>
      <c r="S14" s="12">
        <v>0.2019</v>
      </c>
      <c r="T14" s="12">
        <v>-0.054</v>
      </c>
      <c r="U14" s="12">
        <v>0.2676</v>
      </c>
      <c r="V14" s="11">
        <v>77</v>
      </c>
      <c r="W14" s="13">
        <v>1797.66</v>
      </c>
      <c r="X14" s="11">
        <v>935</v>
      </c>
      <c r="Y14" s="11">
        <v>59</v>
      </c>
      <c r="Z14" s="13">
        <v>1495.72</v>
      </c>
      <c r="AA14" s="11">
        <v>981</v>
      </c>
      <c r="AB14" s="12">
        <v>0.3051</v>
      </c>
      <c r="AC14" s="12">
        <v>0.2019</v>
      </c>
    </row>
    <row r="15">
      <c r="A15" s="10" t="s">
        <v>41</v>
      </c>
      <c r="B15" s="11">
        <v>104656</v>
      </c>
      <c r="C15" s="11">
        <f>=ROUNDDOWN(18.8674755268709,0)</f>
      </c>
      <c r="D15" s="11">
        <v>107395</v>
      </c>
      <c r="E15" s="12">
        <v>1</v>
      </c>
      <c r="F15" s="11"/>
      <c r="G15" s="11">
        <f>=ROUNDDOWN({0},0)</f>
      </c>
      <c r="H15" s="11"/>
      <c r="I15" s="12">
        <v>1</v>
      </c>
      <c r="J15" s="11">
        <v>270</v>
      </c>
      <c r="K15" s="13">
        <v>5101.36</v>
      </c>
      <c r="L15" s="11">
        <v>564</v>
      </c>
      <c r="M15" s="14">
        <v>9.04</v>
      </c>
      <c r="N15" s="11">
        <v>275</v>
      </c>
      <c r="O15" s="13">
        <v>4600.49</v>
      </c>
      <c r="P15" s="11">
        <v>668</v>
      </c>
      <c r="Q15" s="14">
        <v>6.89</v>
      </c>
      <c r="R15" s="12">
        <v>-0.0182</v>
      </c>
      <c r="S15" s="12">
        <v>0.1089</v>
      </c>
      <c r="T15" s="12">
        <v>-0.1557</v>
      </c>
      <c r="U15" s="12">
        <v>0.312</v>
      </c>
      <c r="V15" s="11">
        <v>270</v>
      </c>
      <c r="W15" s="13">
        <v>5101.36</v>
      </c>
      <c r="X15" s="11">
        <v>563</v>
      </c>
      <c r="Y15" s="11">
        <v>275</v>
      </c>
      <c r="Z15" s="13">
        <v>4600.49</v>
      </c>
      <c r="AA15" s="11">
        <v>667</v>
      </c>
      <c r="AB15" s="12">
        <v>-0.0182</v>
      </c>
      <c r="AC15" s="12">
        <v>0.1089</v>
      </c>
    </row>
    <row r="16">
      <c r="A16" s="10" t="s">
        <v>42</v>
      </c>
      <c r="B16" s="11">
        <v>34594</v>
      </c>
      <c r="C16" s="11">
        <f>=ROUNDDOWN(27.5715310432773,0)</f>
      </c>
      <c r="D16" s="11">
        <v>37350</v>
      </c>
      <c r="E16" s="12">
        <v>1</v>
      </c>
      <c r="F16" s="11"/>
      <c r="G16" s="11">
        <f>=ROUNDDOWN({0},0)</f>
      </c>
      <c r="H16" s="11"/>
      <c r="I16" s="12"/>
      <c r="J16" s="11">
        <v>59</v>
      </c>
      <c r="K16" s="13">
        <v>2254.81</v>
      </c>
      <c r="L16" s="11">
        <v>561</v>
      </c>
      <c r="M16" s="14">
        <v>4.02</v>
      </c>
      <c r="N16" s="11">
        <v>62</v>
      </c>
      <c r="O16" s="13">
        <v>2221.61</v>
      </c>
      <c r="P16" s="11">
        <v>539</v>
      </c>
      <c r="Q16" s="14">
        <v>4.12</v>
      </c>
      <c r="R16" s="12">
        <v>-0.0484</v>
      </c>
      <c r="S16" s="12">
        <v>0.0149</v>
      </c>
      <c r="T16" s="12">
        <v>0.0408</v>
      </c>
      <c r="U16" s="12">
        <v>-0.0243</v>
      </c>
      <c r="V16" s="11">
        <v>59</v>
      </c>
      <c r="W16" s="13">
        <v>2254.81</v>
      </c>
      <c r="X16" s="11">
        <v>555</v>
      </c>
      <c r="Y16" s="11">
        <v>62</v>
      </c>
      <c r="Z16" s="13">
        <v>2221.61</v>
      </c>
      <c r="AA16" s="11">
        <v>513</v>
      </c>
      <c r="AB16" s="12">
        <v>-0.0484</v>
      </c>
      <c r="AC16" s="12">
        <v>0.0149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2225</v>
      </c>
      <c r="K17" s="17">
        <v>194492.26</v>
      </c>
      <c r="L17" s="15">
        <v>6252</v>
      </c>
      <c r="M17" s="18">
        <v>31.11</v>
      </c>
      <c r="N17" s="15">
        <v>1546</v>
      </c>
      <c r="O17" s="17">
        <v>107758.81</v>
      </c>
      <c r="P17" s="15">
        <v>6649</v>
      </c>
      <c r="Q17" s="18">
        <v>16.21</v>
      </c>
      <c r="R17" s="16">
        <v>0.4392</v>
      </c>
      <c r="S17" s="16">
        <v>0.8049</v>
      </c>
      <c r="T17" s="16">
        <v>-0.0597</v>
      </c>
      <c r="U17" s="16">
        <v>0.9192</v>
      </c>
      <c r="V17" s="15">
        <v>2225</v>
      </c>
      <c r="W17" s="17">
        <v>194492.26</v>
      </c>
      <c r="X17" s="15">
        <v>5987</v>
      </c>
      <c r="Y17" s="15">
        <v>1546</v>
      </c>
      <c r="Z17" s="17">
        <v>107758.81</v>
      </c>
      <c r="AA17" s="15">
        <v>6297</v>
      </c>
      <c r="AB17" s="16">
        <v>0.4392</v>
      </c>
      <c r="AC17" s="16">
        <v>0.8049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