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<sst xmlns="http://schemas.openxmlformats.org/spreadsheetml/2006/main" count="39" uniqueCount="39">
  <si>
    <t>Date Type:</t>
  </si>
  <si>
    <t>Shipped Date</t>
  </si>
  <si>
    <t>Start Date:</t>
  </si>
  <si>
    <t>09/01/2024</t>
  </si>
  <si>
    <t>End Date:</t>
  </si>
  <si>
    <t>Report Run Date:</t>
  </si>
  <si>
    <t>09/02/2024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</si>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</sst>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8425</v>
      </c>
      <c r="C5" s="11">
        <f>=ROUNDDOWN(26.5270780856423,0)</f>
      </c>
      <c r="D5" s="11">
        <v>5550</v>
      </c>
      <c r="E5" s="12">
        <v>1</v>
      </c>
      <c r="F5" s="11"/>
      <c r="G5" s="11">
        <f>=ROUNDDOWN({0},0)</f>
      </c>
      <c r="H5" s="11">
        <v>590</v>
      </c>
      <c r="I5" s="12">
        <v>1</v>
      </c>
      <c r="J5" s="11">
        <v>11</v>
      </c>
      <c r="K5" s="13">
        <v>1636.51</v>
      </c>
      <c r="L5" s="11">
        <v>984</v>
      </c>
      <c r="M5" s="14">
        <v>1.66</v>
      </c>
      <c r="N5" s="11">
        <v>18</v>
      </c>
      <c r="O5" s="13">
        <v>1672.27</v>
      </c>
      <c r="P5" s="11">
        <v>1080</v>
      </c>
      <c r="Q5" s="14">
        <v>1.55</v>
      </c>
      <c r="R5" s="12">
        <v>-0.3889</v>
      </c>
      <c r="S5" s="12">
        <v>-0.0214</v>
      </c>
      <c r="T5" s="12">
        <v>-0.0889</v>
      </c>
      <c r="U5" s="12">
        <v>0.071</v>
      </c>
      <c r="V5" s="11">
        <v>11</v>
      </c>
      <c r="W5" s="13">
        <v>1636.51</v>
      </c>
      <c r="X5" s="11">
        <v>967</v>
      </c>
      <c r="Y5" s="11">
        <v>18</v>
      </c>
      <c r="Z5" s="13">
        <v>1672.27</v>
      </c>
      <c r="AA5" s="11">
        <v>1054</v>
      </c>
      <c r="AB5" s="12">
        <v>-0.3889</v>
      </c>
      <c r="AC5" s="12">
        <v>-0.0214</v>
      </c>
    </row>
    <row r="6">
      <c r="A6" s="10" t="s">
        <v>32</v>
      </c>
      <c r="B6" s="11">
        <v>2743</v>
      </c>
      <c r="C6" s="11">
        <f>=ROUNDDOWN(10.7064793130367,0)</f>
      </c>
      <c r="D6" s="11">
        <v>4190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115</v>
      </c>
      <c r="M6" s="14"/>
      <c r="N6" s="11">
        <v>15</v>
      </c>
      <c r="O6" s="13">
        <v>724.38</v>
      </c>
      <c r="P6" s="11">
        <v>109</v>
      </c>
      <c r="Q6" s="14">
        <v>6.65</v>
      </c>
      <c r="R6" s="12"/>
      <c r="S6" s="12"/>
      <c r="T6" s="12">
        <v>0.055</v>
      </c>
      <c r="U6" s="12"/>
      <c r="V6" s="11"/>
      <c r="W6" s="13"/>
      <c r="X6" s="11">
        <v>114</v>
      </c>
      <c r="Y6" s="11">
        <v>15</v>
      </c>
      <c r="Z6" s="13">
        <v>724.38</v>
      </c>
      <c r="AA6" s="11">
        <v>101</v>
      </c>
      <c r="AB6" s="12"/>
      <c r="AC6" s="12"/>
    </row>
    <row r="7">
      <c r="A7" s="10" t="s">
        <v>33</v>
      </c>
      <c r="B7" s="11">
        <v>874</v>
      </c>
      <c r="C7" s="11">
        <f>=ROUNDDOWN(32.2509225092251,0)</f>
      </c>
      <c r="D7" s="11">
        <v>1330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82</v>
      </c>
      <c r="M7" s="14"/>
      <c r="N7" s="11">
        <v>2</v>
      </c>
      <c r="O7" s="13">
        <v>91.38</v>
      </c>
      <c r="P7" s="11">
        <v>81</v>
      </c>
      <c r="Q7" s="14">
        <v>1.13</v>
      </c>
      <c r="R7" s="12"/>
      <c r="S7" s="12"/>
      <c r="T7" s="12">
        <v>0.0123</v>
      </c>
      <c r="U7" s="12"/>
      <c r="V7" s="11"/>
      <c r="W7" s="13"/>
      <c r="X7" s="11">
        <v>82</v>
      </c>
      <c r="Y7" s="11">
        <v>2</v>
      </c>
      <c r="Z7" s="13">
        <v>91.38</v>
      </c>
      <c r="AA7" s="11">
        <v>74</v>
      </c>
      <c r="AB7" s="12"/>
      <c r="AC7" s="12"/>
    </row>
    <row r="8">
      <c r="A8" s="10" t="s">
        <v>34</v>
      </c>
      <c r="B8" s="11">
        <v>21897</v>
      </c>
      <c r="C8" s="11">
        <f>=ROUNDDOWN(21.5712737661314,0)</f>
      </c>
      <c r="D8" s="11">
        <v>22644</v>
      </c>
      <c r="E8" s="12">
        <v>0.973</v>
      </c>
      <c r="F8" s="11"/>
      <c r="G8" s="11">
        <f>=ROUNDDOWN({0},0)</f>
      </c>
      <c r="H8" s="11">
        <v>360</v>
      </c>
      <c r="I8" s="12">
        <v>1</v>
      </c>
      <c r="J8" s="11">
        <v>96</v>
      </c>
      <c r="K8" s="13">
        <v>15431.68</v>
      </c>
      <c r="L8" s="11">
        <v>467</v>
      </c>
      <c r="M8" s="14">
        <v>33.04</v>
      </c>
      <c r="N8" s="11">
        <v>111</v>
      </c>
      <c r="O8" s="13">
        <v>16716.11</v>
      </c>
      <c r="P8" s="11">
        <v>563</v>
      </c>
      <c r="Q8" s="14">
        <v>29.69</v>
      </c>
      <c r="R8" s="12">
        <v>-0.1351</v>
      </c>
      <c r="S8" s="12">
        <v>-0.0768</v>
      </c>
      <c r="T8" s="12">
        <v>-0.1705</v>
      </c>
      <c r="U8" s="12">
        <v>0.1128</v>
      </c>
      <c r="V8" s="11">
        <v>96</v>
      </c>
      <c r="W8" s="13">
        <v>15431.68</v>
      </c>
      <c r="X8" s="11">
        <v>463</v>
      </c>
      <c r="Y8" s="11">
        <v>111</v>
      </c>
      <c r="Z8" s="13">
        <v>16716.11</v>
      </c>
      <c r="AA8" s="11">
        <v>562</v>
      </c>
      <c r="AB8" s="12">
        <v>-0.1351</v>
      </c>
      <c r="AC8" s="12">
        <v>-0.0768</v>
      </c>
    </row>
    <row r="9">
      <c r="A9" s="10" t="s">
        <v>35</v>
      </c>
      <c r="B9" s="11">
        <v>1237</v>
      </c>
      <c r="C9" s="11">
        <f>=ROUNDDOWN(54.0174672489083,0)</f>
      </c>
      <c r="D9" s="11"/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51</v>
      </c>
      <c r="M9" s="14"/>
      <c r="N9" s="11">
        <v>3</v>
      </c>
      <c r="O9" s="13">
        <v>191.26</v>
      </c>
      <c r="P9" s="11">
        <v>39</v>
      </c>
      <c r="Q9" s="14">
        <v>4.9</v>
      </c>
      <c r="R9" s="12"/>
      <c r="S9" s="12"/>
      <c r="T9" s="12">
        <v>0.3077</v>
      </c>
      <c r="U9" s="12"/>
      <c r="V9" s="11"/>
      <c r="W9" s="13"/>
      <c r="X9" s="11">
        <v>50</v>
      </c>
      <c r="Y9" s="11">
        <v>3</v>
      </c>
      <c r="Z9" s="13">
        <v>191.26</v>
      </c>
      <c r="AA9" s="11">
        <v>39</v>
      </c>
      <c r="AB9" s="12"/>
      <c r="AC9" s="12"/>
    </row>
    <row r="10">
      <c r="A10" s="10" t="s">
        <v>36</v>
      </c>
      <c r="B10" s="11">
        <v>1330</v>
      </c>
      <c r="C10" s="11">
        <f>=ROUNDDOWN(19.5588235294118,0)</f>
      </c>
      <c r="D10" s="11">
        <v>1330</v>
      </c>
      <c r="E10" s="12">
        <v>1</v>
      </c>
      <c r="F10" s="11"/>
      <c r="G10" s="11">
        <f>=ROUNDDOWN({0},0)</f>
      </c>
      <c r="H10" s="11"/>
      <c r="I10" s="12"/>
      <c r="J10" s="11"/>
      <c r="K10" s="13"/>
      <c r="L10" s="11">
        <v>349</v>
      </c>
      <c r="M10" s="14"/>
      <c r="N10" s="11">
        <v>12</v>
      </c>
      <c r="O10" s="13">
        <v>187.32</v>
      </c>
      <c r="P10" s="11">
        <v>419</v>
      </c>
      <c r="Q10" s="14">
        <v>0.45</v>
      </c>
      <c r="R10" s="12"/>
      <c r="S10" s="12"/>
      <c r="T10" s="12">
        <v>-0.1671</v>
      </c>
      <c r="U10" s="12"/>
      <c r="V10" s="11"/>
      <c r="W10" s="13"/>
      <c r="X10" s="11">
        <v>349</v>
      </c>
      <c r="Y10" s="11">
        <v>12</v>
      </c>
      <c r="Z10" s="13">
        <v>187.32</v>
      </c>
      <c r="AA10" s="11">
        <v>418</v>
      </c>
      <c r="AB10" s="12"/>
      <c r="AC10" s="12"/>
    </row>
    <row r="11">
      <c r="A11" s="10" t="s">
        <v>37</v>
      </c>
      <c r="B11" s="11">
        <v>1907</v>
      </c>
      <c r="C11" s="11">
        <f>=ROUNDDOWN(35.3148148148148,0)</f>
      </c>
      <c r="D11" s="11">
        <v>710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265</v>
      </c>
      <c r="M11" s="14"/>
      <c r="N11" s="11">
        <v>5</v>
      </c>
      <c r="O11" s="13">
        <v>146.01</v>
      </c>
      <c r="P11" s="11">
        <v>259</v>
      </c>
      <c r="Q11" s="14">
        <v>0.56</v>
      </c>
      <c r="R11" s="12"/>
      <c r="S11" s="12"/>
      <c r="T11" s="12">
        <v>0.0232</v>
      </c>
      <c r="U11" s="12"/>
      <c r="V11" s="11"/>
      <c r="W11" s="13"/>
      <c r="X11" s="11">
        <v>263</v>
      </c>
      <c r="Y11" s="11">
        <v>5</v>
      </c>
      <c r="Z11" s="13">
        <v>146.01</v>
      </c>
      <c r="AA11" s="11">
        <v>249</v>
      </c>
      <c r="AB11" s="12"/>
      <c r="AC11" s="12"/>
    </row>
    <row r="12">
      <c r="A12" s="19" t="s">
        <v>38</v>
      </c>
      <c r="B12" s="15"/>
      <c r="C12" s="15">
        <f>=ROUNDDOWN({0},0)</f>
      </c>
      <c r="D12" s="15"/>
      <c r="E12" s="16"/>
      <c r="F12" s="15"/>
      <c r="G12" s="15">
        <f>=ROUNDDOWN({0},0)</f>
      </c>
      <c r="H12" s="15"/>
      <c r="I12" s="16"/>
      <c r="J12" s="15">
        <v>107</v>
      </c>
      <c r="K12" s="17">
        <v>17068.19</v>
      </c>
      <c r="L12" s="15">
        <v>2313</v>
      </c>
      <c r="M12" s="18">
        <v>7.38</v>
      </c>
      <c r="N12" s="15">
        <v>166</v>
      </c>
      <c r="O12" s="17">
        <v>19728.73</v>
      </c>
      <c r="P12" s="15">
        <v>2550</v>
      </c>
      <c r="Q12" s="18">
        <v>7.74</v>
      </c>
      <c r="R12" s="16">
        <v>-0.3554</v>
      </c>
      <c r="S12" s="16">
        <v>-0.1349</v>
      </c>
      <c r="T12" s="16">
        <v>-0.0929</v>
      </c>
      <c r="U12" s="16">
        <v>-0.0465</v>
      </c>
      <c r="V12" s="15">
        <v>107</v>
      </c>
      <c r="W12" s="17">
        <v>17068.19</v>
      </c>
      <c r="X12" s="15">
        <v>2288</v>
      </c>
      <c r="Y12" s="15">
        <v>166</v>
      </c>
      <c r="Z12" s="17">
        <v>19728.73</v>
      </c>
      <c r="AA12" s="15">
        <v>2497</v>
      </c>
      <c r="AB12" s="16">
        <v>-0.3554</v>
      </c>
      <c r="AC12" s="16">
        <v>-0.1349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