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<sst xmlns="http://schemas.openxmlformats.org/spreadsheetml/2006/main" count="43" uniqueCount="43">
  <si>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</si>
  <si>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</si>
  <si>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</si>
  <si>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08/30/2024</t>
  </si>
  <si>
    <t>End Date:</t>
  </si>
  <si>
    <t>Report Run Date:</t>
  </si>
  <si>
    <t>08/31/2024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</si>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</sst>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223201</v>
      </c>
      <c r="C5" s="11">
        <f>=ROUNDDOWN(26.7829415505718,0)</f>
      </c>
      <c r="D5" s="11">
        <v>226199</v>
      </c>
      <c r="E5" s="12">
        <v>0.9973</v>
      </c>
      <c r="F5" s="11"/>
      <c r="G5" s="11">
        <f>=ROUNDDOWN({0},0)</f>
      </c>
      <c r="H5" s="11">
        <v>590</v>
      </c>
      <c r="I5" s="12">
        <v>0.3125</v>
      </c>
      <c r="J5" s="11">
        <v>421</v>
      </c>
      <c r="K5" s="13">
        <v>24069.43</v>
      </c>
      <c r="L5" s="11">
        <v>1651</v>
      </c>
      <c r="M5" s="14">
        <v>14.58</v>
      </c>
      <c r="N5" s="11">
        <v>463</v>
      </c>
      <c r="O5" s="13">
        <v>25460.25</v>
      </c>
      <c r="P5" s="11">
        <v>1818</v>
      </c>
      <c r="Q5" s="14">
        <v>14</v>
      </c>
      <c r="R5" s="12">
        <v>-0.0907</v>
      </c>
      <c r="S5" s="12">
        <v>-0.0546</v>
      </c>
      <c r="T5" s="12">
        <v>-0.0919</v>
      </c>
      <c r="U5" s="12">
        <v>0.0414</v>
      </c>
      <c r="V5" s="11">
        <v>421</v>
      </c>
      <c r="W5" s="13">
        <v>24069.43</v>
      </c>
      <c r="X5" s="11">
        <v>1612</v>
      </c>
      <c r="Y5" s="11">
        <v>463</v>
      </c>
      <c r="Z5" s="13">
        <v>25460.25</v>
      </c>
      <c r="AA5" s="11">
        <v>1781</v>
      </c>
      <c r="AB5" s="12">
        <v>-0.0907</v>
      </c>
      <c r="AC5" s="12">
        <v>-0.0546</v>
      </c>
    </row>
    <row r="6">
      <c r="A6" s="10" t="s">
        <v>32</v>
      </c>
      <c r="B6" s="11">
        <v>6910</v>
      </c>
      <c r="C6" s="11">
        <f>=ROUNDDOWN(13.3115006742439,0)</f>
      </c>
      <c r="D6" s="11">
        <v>8160</v>
      </c>
      <c r="E6" s="12">
        <v>1</v>
      </c>
      <c r="F6" s="11"/>
      <c r="G6" s="11">
        <f>=ROUNDDOWN({0},0)</f>
      </c>
      <c r="H6" s="11"/>
      <c r="I6" s="12"/>
      <c r="J6" s="11">
        <v>41</v>
      </c>
      <c r="K6" s="13">
        <v>1964.91</v>
      </c>
      <c r="L6" s="11">
        <v>156</v>
      </c>
      <c r="M6" s="14">
        <v>12.6</v>
      </c>
      <c r="N6" s="11">
        <v>26</v>
      </c>
      <c r="O6" s="13">
        <v>970.58</v>
      </c>
      <c r="P6" s="11">
        <v>146</v>
      </c>
      <c r="Q6" s="14">
        <v>6.65</v>
      </c>
      <c r="R6" s="12">
        <v>0.5769</v>
      </c>
      <c r="S6" s="12">
        <v>1.0245</v>
      </c>
      <c r="T6" s="12">
        <v>0.0685</v>
      </c>
      <c r="U6" s="12">
        <v>0.8947</v>
      </c>
      <c r="V6" s="11">
        <v>41</v>
      </c>
      <c r="W6" s="13">
        <v>1964.91</v>
      </c>
      <c r="X6" s="11">
        <v>155</v>
      </c>
      <c r="Y6" s="11">
        <v>26</v>
      </c>
      <c r="Z6" s="13">
        <v>970.58</v>
      </c>
      <c r="AA6" s="11">
        <v>138</v>
      </c>
      <c r="AB6" s="12">
        <v>0.5769</v>
      </c>
      <c r="AC6" s="12">
        <v>1.0245</v>
      </c>
    </row>
    <row r="7">
      <c r="A7" s="10" t="s">
        <v>33</v>
      </c>
      <c r="B7" s="11">
        <v>36635</v>
      </c>
      <c r="C7" s="11">
        <f>=ROUNDDOWN(18.5090688627292,0)</f>
      </c>
      <c r="D7" s="11">
        <v>53421</v>
      </c>
      <c r="E7" s="12">
        <v>1</v>
      </c>
      <c r="F7" s="11"/>
      <c r="G7" s="11">
        <f>=ROUNDDOWN({0},0)</f>
      </c>
      <c r="H7" s="11"/>
      <c r="I7" s="12"/>
      <c r="J7" s="11">
        <v>79</v>
      </c>
      <c r="K7" s="13">
        <v>2126.89</v>
      </c>
      <c r="L7" s="11">
        <v>223</v>
      </c>
      <c r="M7" s="14">
        <v>9.54</v>
      </c>
      <c r="N7" s="11">
        <v>80</v>
      </c>
      <c r="O7" s="13">
        <v>1918.4</v>
      </c>
      <c r="P7" s="11">
        <v>208</v>
      </c>
      <c r="Q7" s="14">
        <v>9.22</v>
      </c>
      <c r="R7" s="12">
        <v>-0.0125</v>
      </c>
      <c r="S7" s="12">
        <v>0.1087</v>
      </c>
      <c r="T7" s="12">
        <v>0.0721</v>
      </c>
      <c r="U7" s="12">
        <v>0.0347</v>
      </c>
      <c r="V7" s="11">
        <v>79</v>
      </c>
      <c r="W7" s="13">
        <v>2126.89</v>
      </c>
      <c r="X7" s="11">
        <v>215</v>
      </c>
      <c r="Y7" s="11">
        <v>80</v>
      </c>
      <c r="Z7" s="13">
        <v>1918.4</v>
      </c>
      <c r="AA7" s="11">
        <v>192</v>
      </c>
      <c r="AB7" s="12">
        <v>-0.0125</v>
      </c>
      <c r="AC7" s="12">
        <v>0.1087</v>
      </c>
    </row>
    <row r="8">
      <c r="A8" s="10" t="s">
        <v>34</v>
      </c>
      <c r="B8" s="11">
        <v>36600</v>
      </c>
      <c r="C8" s="11">
        <f>=ROUNDDOWN(11.6478900133664,0)</f>
      </c>
      <c r="D8" s="11">
        <v>91700</v>
      </c>
      <c r="E8" s="12">
        <v>0.9831</v>
      </c>
      <c r="F8" s="11"/>
      <c r="G8" s="11">
        <f>=ROUNDDOWN({0},0)</f>
      </c>
      <c r="H8" s="11"/>
      <c r="I8" s="12"/>
      <c r="J8" s="11">
        <v>70</v>
      </c>
      <c r="K8" s="13">
        <v>1090.36</v>
      </c>
      <c r="L8" s="11">
        <v>243</v>
      </c>
      <c r="M8" s="14">
        <v>4.49</v>
      </c>
      <c r="N8" s="11">
        <v>50</v>
      </c>
      <c r="O8" s="13">
        <v>864.3</v>
      </c>
      <c r="P8" s="11">
        <v>250</v>
      </c>
      <c r="Q8" s="14">
        <v>3.46</v>
      </c>
      <c r="R8" s="12">
        <v>0.4</v>
      </c>
      <c r="S8" s="12">
        <v>0.2616</v>
      </c>
      <c r="T8" s="12">
        <v>-0.028</v>
      </c>
      <c r="U8" s="12">
        <v>0.2977</v>
      </c>
      <c r="V8" s="11">
        <v>70</v>
      </c>
      <c r="W8" s="13">
        <v>1090.36</v>
      </c>
      <c r="X8" s="11">
        <v>239</v>
      </c>
      <c r="Y8" s="11">
        <v>50</v>
      </c>
      <c r="Z8" s="13">
        <v>864.3</v>
      </c>
      <c r="AA8" s="11">
        <v>250</v>
      </c>
      <c r="AB8" s="12">
        <v>0.4</v>
      </c>
      <c r="AC8" s="12">
        <v>0.2616</v>
      </c>
    </row>
    <row r="9">
      <c r="A9" s="10" t="s">
        <v>35</v>
      </c>
      <c r="B9" s="11">
        <v>76630</v>
      </c>
      <c r="C9" s="11">
        <f>=ROUNDDOWN(19.1479260369815,0)</f>
      </c>
      <c r="D9" s="11">
        <v>148999</v>
      </c>
      <c r="E9" s="12">
        <v>0.9909</v>
      </c>
      <c r="F9" s="11"/>
      <c r="G9" s="11">
        <f>=ROUNDDOWN({0},0)</f>
      </c>
      <c r="H9" s="11"/>
      <c r="I9" s="12"/>
      <c r="J9" s="11">
        <v>100</v>
      </c>
      <c r="K9" s="13">
        <v>3042.69</v>
      </c>
      <c r="L9" s="11">
        <v>1030</v>
      </c>
      <c r="M9" s="14">
        <v>2.95</v>
      </c>
      <c r="N9" s="11">
        <v>92</v>
      </c>
      <c r="O9" s="13">
        <v>3295.07</v>
      </c>
      <c r="P9" s="11">
        <v>1065</v>
      </c>
      <c r="Q9" s="14">
        <v>3.09</v>
      </c>
      <c r="R9" s="12">
        <v>0.087</v>
      </c>
      <c r="S9" s="12">
        <v>-0.0766</v>
      </c>
      <c r="T9" s="12">
        <v>-0.0329</v>
      </c>
      <c r="U9" s="12">
        <v>-0.0453</v>
      </c>
      <c r="V9" s="11">
        <v>100</v>
      </c>
      <c r="W9" s="13">
        <v>3042.69</v>
      </c>
      <c r="X9" s="11">
        <v>863</v>
      </c>
      <c r="Y9" s="11">
        <v>92</v>
      </c>
      <c r="Z9" s="13">
        <v>3295.07</v>
      </c>
      <c r="AA9" s="11">
        <v>882</v>
      </c>
      <c r="AB9" s="12">
        <v>0.087</v>
      </c>
      <c r="AC9" s="12">
        <v>-0.0766</v>
      </c>
    </row>
    <row r="10">
      <c r="A10" s="10" t="s">
        <v>36</v>
      </c>
      <c r="B10" s="11">
        <v>47969</v>
      </c>
      <c r="C10" s="11">
        <f>=ROUNDDOWN(22.917681907219,0)</f>
      </c>
      <c r="D10" s="11">
        <v>39760</v>
      </c>
      <c r="E10" s="12">
        <v>0.9767</v>
      </c>
      <c r="F10" s="11"/>
      <c r="G10" s="11">
        <f>=ROUNDDOWN({0},0)</f>
      </c>
      <c r="H10" s="11">
        <v>360</v>
      </c>
      <c r="I10" s="12">
        <v>1</v>
      </c>
      <c r="J10" s="11">
        <v>335</v>
      </c>
      <c r="K10" s="13">
        <v>55158.1</v>
      </c>
      <c r="L10" s="11">
        <v>593</v>
      </c>
      <c r="M10" s="14">
        <v>93.02</v>
      </c>
      <c r="N10" s="11">
        <v>256</v>
      </c>
      <c r="O10" s="13">
        <v>39253.77</v>
      </c>
      <c r="P10" s="11">
        <v>675</v>
      </c>
      <c r="Q10" s="14">
        <v>58.15</v>
      </c>
      <c r="R10" s="12">
        <v>0.3086</v>
      </c>
      <c r="S10" s="12">
        <v>0.4052</v>
      </c>
      <c r="T10" s="12">
        <v>-0.1215</v>
      </c>
      <c r="U10" s="12">
        <v>0.5997</v>
      </c>
      <c r="V10" s="11">
        <v>335</v>
      </c>
      <c r="W10" s="13">
        <v>55158.1</v>
      </c>
      <c r="X10" s="11">
        <v>587</v>
      </c>
      <c r="Y10" s="11">
        <v>256</v>
      </c>
      <c r="Z10" s="13">
        <v>39253.77</v>
      </c>
      <c r="AA10" s="11">
        <v>673</v>
      </c>
      <c r="AB10" s="12">
        <v>0.3086</v>
      </c>
      <c r="AC10" s="12">
        <v>0.4052</v>
      </c>
    </row>
    <row r="11">
      <c r="A11" s="10" t="s">
        <v>37</v>
      </c>
      <c r="B11" s="11">
        <v>3201</v>
      </c>
      <c r="C11" s="11">
        <f>=ROUNDDOWN(24.0495867768595,0)</f>
      </c>
      <c r="D11" s="11">
        <v>1355</v>
      </c>
      <c r="E11" s="12">
        <v>1</v>
      </c>
      <c r="F11" s="11"/>
      <c r="G11" s="11">
        <f>=ROUNDDOWN({0},0)</f>
      </c>
      <c r="H11" s="11"/>
      <c r="I11" s="12"/>
      <c r="J11" s="11">
        <v>6</v>
      </c>
      <c r="K11" s="13">
        <v>599.22</v>
      </c>
      <c r="L11" s="11">
        <v>110</v>
      </c>
      <c r="M11" s="14">
        <v>5.45</v>
      </c>
      <c r="N11" s="11">
        <v>18</v>
      </c>
      <c r="O11" s="13">
        <v>1693.9</v>
      </c>
      <c r="P11" s="11">
        <v>85</v>
      </c>
      <c r="Q11" s="14">
        <v>19.93</v>
      </c>
      <c r="R11" s="12">
        <v>-0.6667</v>
      </c>
      <c r="S11" s="12">
        <v>-0.6462</v>
      </c>
      <c r="T11" s="12">
        <v>0.2941</v>
      </c>
      <c r="U11" s="12">
        <v>-0.7265</v>
      </c>
      <c r="V11" s="11">
        <v>6</v>
      </c>
      <c r="W11" s="13">
        <v>599.22</v>
      </c>
      <c r="X11" s="11">
        <v>109</v>
      </c>
      <c r="Y11" s="11">
        <v>18</v>
      </c>
      <c r="Z11" s="13">
        <v>1693.9</v>
      </c>
      <c r="AA11" s="11">
        <v>85</v>
      </c>
      <c r="AB11" s="12">
        <v>-0.6667</v>
      </c>
      <c r="AC11" s="12">
        <v>-0.6462</v>
      </c>
    </row>
    <row r="12">
      <c r="A12" s="10" t="s">
        <v>38</v>
      </c>
      <c r="B12" s="11">
        <v>2385</v>
      </c>
      <c r="C12" s="11">
        <f>=ROUNDDOWN(96.9512195121951,0)</f>
      </c>
      <c r="D12" s="11"/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79</v>
      </c>
      <c r="M12" s="14"/>
      <c r="N12" s="11">
        <v>4</v>
      </c>
      <c r="O12" s="13">
        <v>148.07</v>
      </c>
      <c r="P12" s="11">
        <v>80</v>
      </c>
      <c r="Q12" s="14">
        <v>1.85</v>
      </c>
      <c r="R12" s="12"/>
      <c r="S12" s="12"/>
      <c r="T12" s="12">
        <v>-0.0125</v>
      </c>
      <c r="U12" s="12"/>
      <c r="V12" s="11"/>
      <c r="W12" s="13"/>
      <c r="X12" s="11">
        <v>79</v>
      </c>
      <c r="Y12" s="11">
        <v>4</v>
      </c>
      <c r="Z12" s="13">
        <v>148.07</v>
      </c>
      <c r="AA12" s="11">
        <v>79</v>
      </c>
      <c r="AB12" s="12"/>
      <c r="AC12" s="12"/>
    </row>
    <row r="13">
      <c r="A13" s="10" t="s">
        <v>39</v>
      </c>
      <c r="B13" s="11">
        <v>90096</v>
      </c>
      <c r="C13" s="11">
        <f>=ROUNDDOWN(28.9000801924619,0)</f>
      </c>
      <c r="D13" s="11">
        <v>99937</v>
      </c>
      <c r="E13" s="12">
        <v>0.9891</v>
      </c>
      <c r="F13" s="11"/>
      <c r="G13" s="11">
        <f>=ROUNDDOWN({0},0)</f>
      </c>
      <c r="H13" s="11"/>
      <c r="I13" s="12"/>
      <c r="J13" s="11">
        <v>87</v>
      </c>
      <c r="K13" s="13">
        <v>2202.47</v>
      </c>
      <c r="L13" s="11">
        <v>962</v>
      </c>
      <c r="M13" s="14">
        <v>2.29</v>
      </c>
      <c r="N13" s="11">
        <v>137</v>
      </c>
      <c r="O13" s="13">
        <v>3134.2</v>
      </c>
      <c r="P13" s="11">
        <v>1010</v>
      </c>
      <c r="Q13" s="14">
        <v>3.1</v>
      </c>
      <c r="R13" s="12">
        <v>-0.365</v>
      </c>
      <c r="S13" s="12">
        <v>-0.2973</v>
      </c>
      <c r="T13" s="12">
        <v>-0.0475</v>
      </c>
      <c r="U13" s="12">
        <v>-0.2613</v>
      </c>
      <c r="V13" s="11">
        <v>87</v>
      </c>
      <c r="W13" s="13">
        <v>2202.47</v>
      </c>
      <c r="X13" s="11">
        <v>903</v>
      </c>
      <c r="Y13" s="11">
        <v>137</v>
      </c>
      <c r="Z13" s="13">
        <v>3134.2</v>
      </c>
      <c r="AA13" s="11">
        <v>936</v>
      </c>
      <c r="AB13" s="12">
        <v>-0.365</v>
      </c>
      <c r="AC13" s="12">
        <v>-0.2973</v>
      </c>
    </row>
    <row r="14">
      <c r="A14" s="10" t="s">
        <v>40</v>
      </c>
      <c r="B14" s="11">
        <v>98439</v>
      </c>
      <c r="C14" s="11">
        <f>=ROUNDDOWN(21.5284855112083,0)</f>
      </c>
      <c r="D14" s="11">
        <v>108468</v>
      </c>
      <c r="E14" s="12">
        <v>0.9903</v>
      </c>
      <c r="F14" s="11"/>
      <c r="G14" s="11">
        <f>=ROUNDDOWN({0},0)</f>
      </c>
      <c r="H14" s="11"/>
      <c r="I14" s="12"/>
      <c r="J14" s="11">
        <v>263</v>
      </c>
      <c r="K14" s="13">
        <v>4753.6</v>
      </c>
      <c r="L14" s="11">
        <v>565</v>
      </c>
      <c r="M14" s="14">
        <v>8.41</v>
      </c>
      <c r="N14" s="11">
        <v>299</v>
      </c>
      <c r="O14" s="13">
        <v>4833.64</v>
      </c>
      <c r="P14" s="11">
        <v>670</v>
      </c>
      <c r="Q14" s="14">
        <v>7.21</v>
      </c>
      <c r="R14" s="12">
        <v>-0.1204</v>
      </c>
      <c r="S14" s="12">
        <v>-0.0166</v>
      </c>
      <c r="T14" s="12">
        <v>-0.1567</v>
      </c>
      <c r="U14" s="12">
        <v>0.1664</v>
      </c>
      <c r="V14" s="11">
        <v>263</v>
      </c>
      <c r="W14" s="13">
        <v>4753.6</v>
      </c>
      <c r="X14" s="11">
        <v>563</v>
      </c>
      <c r="Y14" s="11">
        <v>299</v>
      </c>
      <c r="Z14" s="13">
        <v>4833.64</v>
      </c>
      <c r="AA14" s="11">
        <v>669</v>
      </c>
      <c r="AB14" s="12">
        <v>-0.1204</v>
      </c>
      <c r="AC14" s="12">
        <v>-0.0166</v>
      </c>
    </row>
    <row r="15">
      <c r="A15" s="10" t="s">
        <v>41</v>
      </c>
      <c r="B15" s="11">
        <v>47715</v>
      </c>
      <c r="C15" s="11">
        <f>=ROUNDDOWN(42.3681406499734,0)</f>
      </c>
      <c r="D15" s="11">
        <v>40960</v>
      </c>
      <c r="E15" s="12">
        <v>1</v>
      </c>
      <c r="F15" s="11"/>
      <c r="G15" s="11">
        <f>=ROUNDDOWN({0},0)</f>
      </c>
      <c r="H15" s="11"/>
      <c r="I15" s="12"/>
      <c r="J15" s="11">
        <v>51</v>
      </c>
      <c r="K15" s="13">
        <v>2001.41</v>
      </c>
      <c r="L15" s="11">
        <v>581</v>
      </c>
      <c r="M15" s="14">
        <v>3.44</v>
      </c>
      <c r="N15" s="11">
        <v>78</v>
      </c>
      <c r="O15" s="13">
        <v>3031.47</v>
      </c>
      <c r="P15" s="11">
        <v>572</v>
      </c>
      <c r="Q15" s="14">
        <v>5.3</v>
      </c>
      <c r="R15" s="12">
        <v>-0.3462</v>
      </c>
      <c r="S15" s="12">
        <v>-0.3398</v>
      </c>
      <c r="T15" s="12">
        <v>0.0157</v>
      </c>
      <c r="U15" s="12">
        <v>-0.3509</v>
      </c>
      <c r="V15" s="11">
        <v>51</v>
      </c>
      <c r="W15" s="13">
        <v>2001.41</v>
      </c>
      <c r="X15" s="11">
        <v>573</v>
      </c>
      <c r="Y15" s="11">
        <v>78</v>
      </c>
      <c r="Z15" s="13">
        <v>3031.47</v>
      </c>
      <c r="AA15" s="11">
        <v>546</v>
      </c>
      <c r="AB15" s="12">
        <v>-0.3462</v>
      </c>
      <c r="AC15" s="12">
        <v>-0.3398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1453</v>
      </c>
      <c r="K16" s="17">
        <v>97009.08</v>
      </c>
      <c r="L16" s="15">
        <v>6193</v>
      </c>
      <c r="M16" s="18">
        <v>15.66</v>
      </c>
      <c r="N16" s="15">
        <v>1503</v>
      </c>
      <c r="O16" s="17">
        <v>84603.65</v>
      </c>
      <c r="P16" s="15">
        <v>6579</v>
      </c>
      <c r="Q16" s="18">
        <v>12.86</v>
      </c>
      <c r="R16" s="16">
        <v>-0.0333</v>
      </c>
      <c r="S16" s="16">
        <v>0.1466</v>
      </c>
      <c r="T16" s="16">
        <v>-0.0587</v>
      </c>
      <c r="U16" s="16">
        <v>0.2177</v>
      </c>
      <c r="V16" s="15">
        <v>1453</v>
      </c>
      <c r="W16" s="17">
        <v>97009.08</v>
      </c>
      <c r="X16" s="15">
        <v>5898</v>
      </c>
      <c r="Y16" s="15">
        <v>1503</v>
      </c>
      <c r="Z16" s="17">
        <v>84603.65</v>
      </c>
      <c r="AA16" s="15">
        <v>6231</v>
      </c>
      <c r="AB16" s="16">
        <v>-0.0333</v>
      </c>
      <c r="AC16" s="16">
        <v>0.1466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