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<sst xmlns="http://schemas.openxmlformats.org/spreadsheetml/2006/main" count="44" uniqueCount="44">
  <si>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</si>
  <si>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</si>
  <si>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</si>
  <si>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08/23/2024</t>
  </si>
  <si>
    <t>End Date:</t>
  </si>
  <si>
    <t>Report Run Date:</t>
  </si>
  <si>
    <t>08/24/2024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</si>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</sst>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175111</v>
      </c>
      <c r="C5" s="11">
        <f>=ROUNDDOWN(24.303419752401,0)</f>
      </c>
      <c r="D5" s="11">
        <v>200756</v>
      </c>
      <c r="E5" s="12">
        <v>1</v>
      </c>
      <c r="F5" s="11"/>
      <c r="G5" s="11">
        <f>=ROUNDDOWN({0},0)</f>
      </c>
      <c r="H5" s="11">
        <v>590</v>
      </c>
      <c r="I5" s="12">
        <v>0.3333</v>
      </c>
      <c r="J5" s="11">
        <v>292</v>
      </c>
      <c r="K5" s="13">
        <v>16783.55</v>
      </c>
      <c r="L5" s="11">
        <v>1661</v>
      </c>
      <c r="M5" s="14">
        <v>10.1</v>
      </c>
      <c r="N5" s="11">
        <v>335</v>
      </c>
      <c r="O5" s="13">
        <v>21188.81</v>
      </c>
      <c r="P5" s="11">
        <v>1822</v>
      </c>
      <c r="Q5" s="14">
        <v>11.63</v>
      </c>
      <c r="R5" s="12">
        <v>-0.1284</v>
      </c>
      <c r="S5" s="12">
        <v>-0.2079</v>
      </c>
      <c r="T5" s="12">
        <v>-0.0884</v>
      </c>
      <c r="U5" s="12">
        <v>-0.1316</v>
      </c>
      <c r="V5" s="11">
        <v>292</v>
      </c>
      <c r="W5" s="13">
        <v>16783.55</v>
      </c>
      <c r="X5" s="11">
        <v>1607</v>
      </c>
      <c r="Y5" s="11">
        <v>335</v>
      </c>
      <c r="Z5" s="13">
        <v>21188.81</v>
      </c>
      <c r="AA5" s="11">
        <v>1782</v>
      </c>
      <c r="AB5" s="12">
        <v>-0.1284</v>
      </c>
      <c r="AC5" s="12">
        <v>-0.2079</v>
      </c>
    </row>
    <row r="6">
      <c r="A6" s="10" t="s">
        <v>32</v>
      </c>
      <c r="B6" s="11">
        <v>6250</v>
      </c>
      <c r="C6" s="11">
        <f>=ROUNDDOWN(13.4785421608799,0)</f>
      </c>
      <c r="D6" s="11">
        <v>9465</v>
      </c>
      <c r="E6" s="12">
        <v>0.9643</v>
      </c>
      <c r="F6" s="11"/>
      <c r="G6" s="11">
        <f>=ROUNDDOWN({0},0)</f>
      </c>
      <c r="H6" s="11"/>
      <c r="I6" s="12"/>
      <c r="J6" s="11">
        <v>28</v>
      </c>
      <c r="K6" s="13">
        <v>1226.19</v>
      </c>
      <c r="L6" s="11">
        <v>152</v>
      </c>
      <c r="M6" s="14">
        <v>8.07</v>
      </c>
      <c r="N6" s="11">
        <v>14</v>
      </c>
      <c r="O6" s="13">
        <v>1093.54</v>
      </c>
      <c r="P6" s="11">
        <v>136</v>
      </c>
      <c r="Q6" s="14">
        <v>8.04</v>
      </c>
      <c r="R6" s="12">
        <v>1</v>
      </c>
      <c r="S6" s="12">
        <v>0.1213</v>
      </c>
      <c r="T6" s="12">
        <v>0.1176</v>
      </c>
      <c r="U6" s="12">
        <v>0.0037</v>
      </c>
      <c r="V6" s="11">
        <v>28</v>
      </c>
      <c r="W6" s="13">
        <v>1226.19</v>
      </c>
      <c r="X6" s="11">
        <v>151</v>
      </c>
      <c r="Y6" s="11">
        <v>14</v>
      </c>
      <c r="Z6" s="13">
        <v>1093.54</v>
      </c>
      <c r="AA6" s="11">
        <v>128</v>
      </c>
      <c r="AB6" s="12">
        <v>1</v>
      </c>
      <c r="AC6" s="12">
        <v>0.1213</v>
      </c>
    </row>
    <row r="7">
      <c r="A7" s="10" t="s">
        <v>33</v>
      </c>
      <c r="B7" s="11">
        <v>30425</v>
      </c>
      <c r="C7" s="11">
        <f>=ROUNDDOWN(18.9504827156649,0)</f>
      </c>
      <c r="D7" s="11">
        <v>46048</v>
      </c>
      <c r="E7" s="12">
        <v>1</v>
      </c>
      <c r="F7" s="11"/>
      <c r="G7" s="11">
        <f>=ROUNDDOWN({0},0)</f>
      </c>
      <c r="H7" s="11"/>
      <c r="I7" s="12"/>
      <c r="J7" s="11">
        <v>43</v>
      </c>
      <c r="K7" s="13">
        <v>1006.97</v>
      </c>
      <c r="L7" s="11">
        <v>176</v>
      </c>
      <c r="M7" s="14">
        <v>5.72</v>
      </c>
      <c r="N7" s="11">
        <v>73</v>
      </c>
      <c r="O7" s="13">
        <v>1767.88</v>
      </c>
      <c r="P7" s="11">
        <v>177</v>
      </c>
      <c r="Q7" s="14">
        <v>9.99</v>
      </c>
      <c r="R7" s="12">
        <v>-0.411</v>
      </c>
      <c r="S7" s="12">
        <v>-0.4304</v>
      </c>
      <c r="T7" s="12">
        <v>-0.0056</v>
      </c>
      <c r="U7" s="12">
        <v>-0.4274</v>
      </c>
      <c r="V7" s="11">
        <v>43</v>
      </c>
      <c r="W7" s="13">
        <v>1006.97</v>
      </c>
      <c r="X7" s="11">
        <v>171</v>
      </c>
      <c r="Y7" s="11">
        <v>73</v>
      </c>
      <c r="Z7" s="13">
        <v>1767.88</v>
      </c>
      <c r="AA7" s="11">
        <v>168</v>
      </c>
      <c r="AB7" s="12">
        <v>-0.411</v>
      </c>
      <c r="AC7" s="12">
        <v>-0.4304</v>
      </c>
    </row>
    <row r="8">
      <c r="A8" s="10" t="s">
        <v>34</v>
      </c>
      <c r="B8" s="11">
        <v>40784</v>
      </c>
      <c r="C8" s="11">
        <f>=ROUNDDOWN(12.0619898260972,0)</f>
      </c>
      <c r="D8" s="11">
        <v>92690</v>
      </c>
      <c r="E8" s="12">
        <v>0.9804</v>
      </c>
      <c r="F8" s="11"/>
      <c r="G8" s="11">
        <f>=ROUNDDOWN({0},0)</f>
      </c>
      <c r="H8" s="11"/>
      <c r="I8" s="12"/>
      <c r="J8" s="11">
        <v>40</v>
      </c>
      <c r="K8" s="13">
        <v>742.67</v>
      </c>
      <c r="L8" s="11">
        <v>237</v>
      </c>
      <c r="M8" s="14">
        <v>3.13</v>
      </c>
      <c r="N8" s="11">
        <v>61</v>
      </c>
      <c r="O8" s="13">
        <v>1123.19</v>
      </c>
      <c r="P8" s="11">
        <v>239</v>
      </c>
      <c r="Q8" s="14">
        <v>4.7</v>
      </c>
      <c r="R8" s="12">
        <v>-0.3443</v>
      </c>
      <c r="S8" s="12">
        <v>-0.3388</v>
      </c>
      <c r="T8" s="12">
        <v>-0.0084</v>
      </c>
      <c r="U8" s="12">
        <v>-0.334</v>
      </c>
      <c r="V8" s="11">
        <v>40</v>
      </c>
      <c r="W8" s="13">
        <v>742.67</v>
      </c>
      <c r="X8" s="11">
        <v>228</v>
      </c>
      <c r="Y8" s="11">
        <v>61</v>
      </c>
      <c r="Z8" s="13">
        <v>1123.19</v>
      </c>
      <c r="AA8" s="11">
        <v>234</v>
      </c>
      <c r="AB8" s="12">
        <v>-0.3443</v>
      </c>
      <c r="AC8" s="12">
        <v>-0.3388</v>
      </c>
    </row>
    <row r="9">
      <c r="A9" s="10" t="s">
        <v>35</v>
      </c>
      <c r="B9" s="11">
        <v>56894</v>
      </c>
      <c r="C9" s="11">
        <f>=ROUNDDOWN(16.5399151113437,0)</f>
      </c>
      <c r="D9" s="11">
        <v>119271</v>
      </c>
      <c r="E9" s="12">
        <v>1</v>
      </c>
      <c r="F9" s="11"/>
      <c r="G9" s="11">
        <f>=ROUNDDOWN({0},0)</f>
      </c>
      <c r="H9" s="11"/>
      <c r="I9" s="12"/>
      <c r="J9" s="11">
        <v>89</v>
      </c>
      <c r="K9" s="13">
        <v>3364.98</v>
      </c>
      <c r="L9" s="11">
        <v>1049</v>
      </c>
      <c r="M9" s="14">
        <v>3.21</v>
      </c>
      <c r="N9" s="11">
        <v>68</v>
      </c>
      <c r="O9" s="13">
        <v>2801.85</v>
      </c>
      <c r="P9" s="11">
        <v>1086</v>
      </c>
      <c r="Q9" s="14">
        <v>2.58</v>
      </c>
      <c r="R9" s="12">
        <v>0.3088</v>
      </c>
      <c r="S9" s="12">
        <v>0.201</v>
      </c>
      <c r="T9" s="12">
        <v>-0.0341</v>
      </c>
      <c r="U9" s="12">
        <v>0.2442</v>
      </c>
      <c r="V9" s="11">
        <v>89</v>
      </c>
      <c r="W9" s="13">
        <v>3364.98</v>
      </c>
      <c r="X9" s="11">
        <v>870</v>
      </c>
      <c r="Y9" s="11">
        <v>68</v>
      </c>
      <c r="Z9" s="13">
        <v>2801.85</v>
      </c>
      <c r="AA9" s="11">
        <v>902</v>
      </c>
      <c r="AB9" s="12">
        <v>0.3088</v>
      </c>
      <c r="AC9" s="12">
        <v>0.201</v>
      </c>
    </row>
    <row r="10">
      <c r="A10" s="10" t="s">
        <v>36</v>
      </c>
      <c r="B10" s="11">
        <v>44332</v>
      </c>
      <c r="C10" s="11">
        <f>=ROUNDDOWN(23.389258204073,0)</f>
      </c>
      <c r="D10" s="11">
        <v>33438</v>
      </c>
      <c r="E10" s="12">
        <v>0.9861</v>
      </c>
      <c r="F10" s="11"/>
      <c r="G10" s="11">
        <f>=ROUNDDOWN({0},0)</f>
      </c>
      <c r="H10" s="11">
        <v>360</v>
      </c>
      <c r="I10" s="12">
        <v>1</v>
      </c>
      <c r="J10" s="11">
        <v>199</v>
      </c>
      <c r="K10" s="13">
        <v>33801.83</v>
      </c>
      <c r="L10" s="11">
        <v>598</v>
      </c>
      <c r="M10" s="14">
        <v>56.52</v>
      </c>
      <c r="N10" s="11">
        <v>253</v>
      </c>
      <c r="O10" s="13">
        <v>39033.18</v>
      </c>
      <c r="P10" s="11">
        <v>688</v>
      </c>
      <c r="Q10" s="14">
        <v>56.73</v>
      </c>
      <c r="R10" s="12">
        <v>-0.2134</v>
      </c>
      <c r="S10" s="12">
        <v>-0.134</v>
      </c>
      <c r="T10" s="12">
        <v>-0.1308</v>
      </c>
      <c r="U10" s="12">
        <v>-0.0037</v>
      </c>
      <c r="V10" s="11">
        <v>199</v>
      </c>
      <c r="W10" s="13">
        <v>33801.83</v>
      </c>
      <c r="X10" s="11">
        <v>577</v>
      </c>
      <c r="Y10" s="11">
        <v>253</v>
      </c>
      <c r="Z10" s="13">
        <v>39033.18</v>
      </c>
      <c r="AA10" s="11">
        <v>686</v>
      </c>
      <c r="AB10" s="12">
        <v>-0.2134</v>
      </c>
      <c r="AC10" s="12">
        <v>-0.134</v>
      </c>
    </row>
    <row r="11">
      <c r="A11" s="10" t="s">
        <v>37</v>
      </c>
      <c r="B11" s="11">
        <v>3721</v>
      </c>
      <c r="C11" s="11">
        <f>=ROUNDDOWN(27.4612546125461,0)</f>
      </c>
      <c r="D11" s="11">
        <v>1690</v>
      </c>
      <c r="E11" s="12">
        <v>1</v>
      </c>
      <c r="F11" s="11"/>
      <c r="G11" s="11">
        <f>=ROUNDDOWN({0},0)</f>
      </c>
      <c r="H11" s="11"/>
      <c r="I11" s="12"/>
      <c r="J11" s="11">
        <v>6</v>
      </c>
      <c r="K11" s="13">
        <v>426.35</v>
      </c>
      <c r="L11" s="11">
        <v>119</v>
      </c>
      <c r="M11" s="14">
        <v>3.58</v>
      </c>
      <c r="N11" s="11">
        <v>16</v>
      </c>
      <c r="O11" s="13">
        <v>1209.35</v>
      </c>
      <c r="P11" s="11">
        <v>82</v>
      </c>
      <c r="Q11" s="14">
        <v>14.75</v>
      </c>
      <c r="R11" s="12">
        <v>-0.625</v>
      </c>
      <c r="S11" s="12">
        <v>-0.6475</v>
      </c>
      <c r="T11" s="12">
        <v>0.4512</v>
      </c>
      <c r="U11" s="12">
        <v>-0.7573</v>
      </c>
      <c r="V11" s="11">
        <v>6</v>
      </c>
      <c r="W11" s="13">
        <v>426.35</v>
      </c>
      <c r="X11" s="11">
        <v>112</v>
      </c>
      <c r="Y11" s="11">
        <v>16</v>
      </c>
      <c r="Z11" s="13">
        <v>1209.35</v>
      </c>
      <c r="AA11" s="11">
        <v>82</v>
      </c>
      <c r="AB11" s="12">
        <v>-0.625</v>
      </c>
      <c r="AC11" s="12">
        <v>-0.6475</v>
      </c>
    </row>
    <row r="12">
      <c r="A12" s="10" t="s">
        <v>38</v>
      </c>
      <c r="B12" s="11">
        <v>606</v>
      </c>
      <c r="C12" s="11">
        <f>=ROUNDDOWN(20.6122448979592,0)</f>
      </c>
      <c r="D12" s="11">
        <v>880</v>
      </c>
      <c r="E12" s="12">
        <v>1</v>
      </c>
      <c r="F12" s="11"/>
      <c r="G12" s="11">
        <f>=ROUNDDOWN({0},0)</f>
      </c>
      <c r="H12" s="11"/>
      <c r="I12" s="12"/>
      <c r="J12" s="11">
        <v>2</v>
      </c>
      <c r="K12" s="13">
        <v>30.22</v>
      </c>
      <c r="L12" s="11">
        <v>76</v>
      </c>
      <c r="M12" s="14">
        <v>0.4</v>
      </c>
      <c r="N12" s="11"/>
      <c r="O12" s="13"/>
      <c r="P12" s="11">
        <v>65</v>
      </c>
      <c r="Q12" s="14"/>
      <c r="R12" s="12"/>
      <c r="S12" s="12"/>
      <c r="T12" s="12">
        <v>0.1692</v>
      </c>
      <c r="U12" s="12"/>
      <c r="V12" s="11">
        <v>2</v>
      </c>
      <c r="W12" s="13">
        <v>30.22</v>
      </c>
      <c r="X12" s="11">
        <v>76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108</v>
      </c>
      <c r="C13" s="11">
        <f>=ROUNDDOWN(36,0)</f>
      </c>
      <c r="D13" s="11"/>
      <c r="E13" s="12"/>
      <c r="F13" s="11"/>
      <c r="G13" s="11">
        <f>=ROUNDDOWN({0},0)</f>
      </c>
      <c r="H13" s="11"/>
      <c r="I13" s="12"/>
      <c r="J13" s="11"/>
      <c r="K13" s="13"/>
      <c r="L13" s="11">
        <v>66</v>
      </c>
      <c r="M13" s="14"/>
      <c r="N13" s="11">
        <v>2</v>
      </c>
      <c r="O13" s="13">
        <v>164.63</v>
      </c>
      <c r="P13" s="11">
        <v>114</v>
      </c>
      <c r="Q13" s="14">
        <v>1.44</v>
      </c>
      <c r="R13" s="12"/>
      <c r="S13" s="12"/>
      <c r="T13" s="12">
        <v>-0.4211</v>
      </c>
      <c r="U13" s="12"/>
      <c r="V13" s="11"/>
      <c r="W13" s="13"/>
      <c r="X13" s="11">
        <v>66</v>
      </c>
      <c r="Y13" s="11">
        <v>2</v>
      </c>
      <c r="Z13" s="13">
        <v>164.63</v>
      </c>
      <c r="AA13" s="11">
        <v>114</v>
      </c>
      <c r="AB13" s="12"/>
      <c r="AC13" s="12"/>
    </row>
    <row r="14">
      <c r="A14" s="10" t="s">
        <v>40</v>
      </c>
      <c r="B14" s="11">
        <v>40769</v>
      </c>
      <c r="C14" s="11">
        <f>=ROUNDDOWN(23.1892383823446,0)</f>
      </c>
      <c r="D14" s="11">
        <v>53211</v>
      </c>
      <c r="E14" s="12">
        <v>1</v>
      </c>
      <c r="F14" s="11"/>
      <c r="G14" s="11">
        <f>=ROUNDDOWN({0},0)</f>
      </c>
      <c r="H14" s="11"/>
      <c r="I14" s="12"/>
      <c r="J14" s="11">
        <v>38</v>
      </c>
      <c r="K14" s="13">
        <v>1080.34</v>
      </c>
      <c r="L14" s="11">
        <v>943</v>
      </c>
      <c r="M14" s="14">
        <v>1.15</v>
      </c>
      <c r="N14" s="11">
        <v>40</v>
      </c>
      <c r="O14" s="13">
        <v>1162.96</v>
      </c>
      <c r="P14" s="11">
        <v>955</v>
      </c>
      <c r="Q14" s="14">
        <v>1.22</v>
      </c>
      <c r="R14" s="12">
        <v>-0.05</v>
      </c>
      <c r="S14" s="12">
        <v>-0.071</v>
      </c>
      <c r="T14" s="12">
        <v>-0.0126</v>
      </c>
      <c r="U14" s="12">
        <v>-0.0574</v>
      </c>
      <c r="V14" s="11">
        <v>38</v>
      </c>
      <c r="W14" s="13">
        <v>1080.34</v>
      </c>
      <c r="X14" s="11">
        <v>883</v>
      </c>
      <c r="Y14" s="11">
        <v>40</v>
      </c>
      <c r="Z14" s="13">
        <v>1162.96</v>
      </c>
      <c r="AA14" s="11">
        <v>907</v>
      </c>
      <c r="AB14" s="12">
        <v>-0.05</v>
      </c>
      <c r="AC14" s="12">
        <v>-0.071</v>
      </c>
    </row>
    <row r="15">
      <c r="A15" s="10" t="s">
        <v>41</v>
      </c>
      <c r="B15" s="11">
        <v>77183</v>
      </c>
      <c r="C15" s="11">
        <f>=ROUNDDOWN(20.3713576858108,0)</f>
      </c>
      <c r="D15" s="11">
        <v>94916</v>
      </c>
      <c r="E15" s="12">
        <v>1</v>
      </c>
      <c r="F15" s="11"/>
      <c r="G15" s="11">
        <f>=ROUNDDOWN({0},0)</f>
      </c>
      <c r="H15" s="11"/>
      <c r="I15" s="12"/>
      <c r="J15" s="11">
        <v>172</v>
      </c>
      <c r="K15" s="13">
        <v>3471.17</v>
      </c>
      <c r="L15" s="11">
        <v>551</v>
      </c>
      <c r="M15" s="14">
        <v>6.3</v>
      </c>
      <c r="N15" s="11">
        <v>182</v>
      </c>
      <c r="O15" s="13">
        <v>3077.18</v>
      </c>
      <c r="P15" s="11">
        <v>656</v>
      </c>
      <c r="Q15" s="14">
        <v>4.69</v>
      </c>
      <c r="R15" s="12">
        <v>-0.0549</v>
      </c>
      <c r="S15" s="12">
        <v>0.128</v>
      </c>
      <c r="T15" s="12">
        <v>-0.1601</v>
      </c>
      <c r="U15" s="12">
        <v>0.3433</v>
      </c>
      <c r="V15" s="11">
        <v>172</v>
      </c>
      <c r="W15" s="13">
        <v>3471.17</v>
      </c>
      <c r="X15" s="11">
        <v>543</v>
      </c>
      <c r="Y15" s="11">
        <v>182</v>
      </c>
      <c r="Z15" s="13">
        <v>3077.18</v>
      </c>
      <c r="AA15" s="11">
        <v>655</v>
      </c>
      <c r="AB15" s="12">
        <v>-0.0549</v>
      </c>
      <c r="AC15" s="12">
        <v>0.128</v>
      </c>
    </row>
    <row r="16">
      <c r="A16" s="10" t="s">
        <v>42</v>
      </c>
      <c r="B16" s="11">
        <v>29309</v>
      </c>
      <c r="C16" s="11">
        <f>=ROUNDDOWN(27.9532665712923,0)</f>
      </c>
      <c r="D16" s="11">
        <v>35035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1899.26</v>
      </c>
      <c r="L16" s="11">
        <v>591</v>
      </c>
      <c r="M16" s="14">
        <v>3.21</v>
      </c>
      <c r="N16" s="11">
        <v>60</v>
      </c>
      <c r="O16" s="13">
        <v>2316.23</v>
      </c>
      <c r="P16" s="11">
        <v>594</v>
      </c>
      <c r="Q16" s="14">
        <v>3.9</v>
      </c>
      <c r="R16" s="12">
        <v>-0.2333</v>
      </c>
      <c r="S16" s="12">
        <v>-0.18</v>
      </c>
      <c r="T16" s="12">
        <v>-0.0051</v>
      </c>
      <c r="U16" s="12">
        <v>-0.1769</v>
      </c>
      <c r="V16" s="11">
        <v>46</v>
      </c>
      <c r="W16" s="13">
        <v>1899.26</v>
      </c>
      <c r="X16" s="11">
        <v>572</v>
      </c>
      <c r="Y16" s="11">
        <v>60</v>
      </c>
      <c r="Z16" s="13">
        <v>2316.23</v>
      </c>
      <c r="AA16" s="11">
        <v>568</v>
      </c>
      <c r="AB16" s="12">
        <v>-0.2333</v>
      </c>
      <c r="AC16" s="12">
        <v>-0.18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955</v>
      </c>
      <c r="K17" s="17">
        <v>63833.53</v>
      </c>
      <c r="L17" s="15">
        <v>6219</v>
      </c>
      <c r="M17" s="18">
        <v>10.26</v>
      </c>
      <c r="N17" s="15">
        <v>1104</v>
      </c>
      <c r="O17" s="17">
        <v>74938.8</v>
      </c>
      <c r="P17" s="15">
        <v>6614</v>
      </c>
      <c r="Q17" s="18">
        <v>11.33</v>
      </c>
      <c r="R17" s="16">
        <v>-0.135</v>
      </c>
      <c r="S17" s="16">
        <v>-0.1482</v>
      </c>
      <c r="T17" s="16">
        <v>-0.0597</v>
      </c>
      <c r="U17" s="16">
        <v>-0.0944</v>
      </c>
      <c r="V17" s="15">
        <v>955</v>
      </c>
      <c r="W17" s="17">
        <v>63833.53</v>
      </c>
      <c r="X17" s="15">
        <v>5856</v>
      </c>
      <c r="Y17" s="15">
        <v>1104</v>
      </c>
      <c r="Z17" s="17">
        <v>74938.8</v>
      </c>
      <c r="AA17" s="15">
        <v>6290</v>
      </c>
      <c r="AB17" s="16">
        <v>-0.135</v>
      </c>
      <c r="AC17" s="16">
        <v>-0.1482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