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laine.sun\Documents\Fashion Bedding\Closeout - truck loads\2024 Q2\HL\east\"/>
    </mc:Choice>
  </mc:AlternateContent>
  <xr:revisionPtr revIDLastSave="0" documentId="13_ncr:1_{730D30C3-A58D-46CA-8A18-197245CAF39C}" xr6:coauthVersionLast="47" xr6:coauthVersionMax="47" xr10:uidLastSave="{00000000-0000-0000-0000-000000000000}"/>
  <bookViews>
    <workbookView xWindow="-108" yWindow="-108" windowWidth="23256" windowHeight="12456" tabRatio="709" xr2:uid="{00000000-000D-0000-FFFF-FFFF00000000}"/>
  </bookViews>
  <sheets>
    <sheet name="Bedding" sheetId="19" r:id="rId1"/>
  </sheets>
  <definedNames>
    <definedName name="_xlnm._FilterDatabase" localSheetId="0" hidden="1">Bedding!$A$10:$P$21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9" l="1"/>
  <c r="O20" i="19" l="1"/>
  <c r="P20" i="19" s="1"/>
  <c r="O19" i="19"/>
  <c r="P19" i="19" s="1"/>
  <c r="O18" i="19"/>
  <c r="P18" i="19" s="1"/>
  <c r="O17" i="19"/>
  <c r="P17" i="19" s="1"/>
  <c r="O16" i="19"/>
  <c r="P16" i="19" s="1"/>
  <c r="O15" i="19"/>
  <c r="P15" i="19" s="1"/>
  <c r="O14" i="19"/>
  <c r="P14" i="19" s="1"/>
  <c r="O13" i="19"/>
  <c r="P13" i="19" s="1"/>
  <c r="O12" i="19"/>
  <c r="P12" i="19" s="1"/>
  <c r="O11" i="19"/>
  <c r="O21" i="19" l="1"/>
  <c r="P11" i="19"/>
  <c r="P21" i="19" s="1"/>
</calcChain>
</file>

<file path=xl/sharedStrings.xml><?xml version="1.0" encoding="utf-8"?>
<sst xmlns="http://schemas.openxmlformats.org/spreadsheetml/2006/main" count="104" uniqueCount="89">
  <si>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</si>
  <si>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</si>
  <si>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</si>
  <si>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</si>
  <si>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</si>
  <si>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</si>
  <si>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</si>
  <si>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</si>
  <si>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</si>
  <si>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</si>
  <si>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</si>
  <si>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</si>
  <si>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</si>
  <si>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CBM</t>
  </si>
  <si>
    <t>CBFT</t>
  </si>
  <si>
    <t>SD2</t>
  </si>
  <si>
    <t>Blue</t>
  </si>
  <si>
    <t>Grey</t>
  </si>
  <si>
    <t>CS10-0068</t>
  </si>
  <si>
    <t>675716895013</t>
  </si>
  <si>
    <t>Pierre</t>
  </si>
  <si>
    <t>Q Pierre Comfort Mini Set</t>
  </si>
  <si>
    <t>Queen: 90x90"/20x26"(2)/12x16"</t>
  </si>
  <si>
    <t>CS10-0223</t>
  </si>
  <si>
    <t>675716955878</t>
  </si>
  <si>
    <t>Adele</t>
  </si>
  <si>
    <t>T/TXL Adele Comforter Set</t>
  </si>
  <si>
    <t>T/TXL: 66x90"/20x26+1"/12x16"</t>
  </si>
  <si>
    <t>Aqua</t>
  </si>
  <si>
    <t>CS10-0224</t>
  </si>
  <si>
    <t>675716955915</t>
  </si>
  <si>
    <t>Adele|Adele|Adele</t>
  </si>
  <si>
    <t>Q Adele Comforter Set</t>
  </si>
  <si>
    <t>Queen: 90x90"/20x26+1"(2)/12x1</t>
  </si>
  <si>
    <t>CS10-0676</t>
  </si>
  <si>
    <t>086569955418</t>
  </si>
  <si>
    <t>Coco</t>
  </si>
  <si>
    <t>T/TXL Coco Comforter Set</t>
  </si>
  <si>
    <t>Twin/Twin XL: 66"W x 90"L/20"W</t>
  </si>
  <si>
    <t>Black/White</t>
  </si>
  <si>
    <t>CS10-0677</t>
  </si>
  <si>
    <t>086569955425</t>
  </si>
  <si>
    <t>F/Q Coco Comforter Set</t>
  </si>
  <si>
    <t>Full/Queen: 90"W x 90"L/20"W x</t>
  </si>
  <si>
    <t>CS10-0693</t>
  </si>
  <si>
    <t>086569957740</t>
  </si>
  <si>
    <t>K Coco Printed Comforter Set</t>
  </si>
  <si>
    <t>King: 104"W x 90"L/20"W x 36"L</t>
  </si>
  <si>
    <t>CS10-0793-1</t>
  </si>
  <si>
    <t>086569988065</t>
  </si>
  <si>
    <t>Pierre|Pierre|Pierre</t>
  </si>
  <si>
    <t>T/TXL Pierre Comforter Mini Se</t>
  </si>
  <si>
    <t>Gray/Orange</t>
  </si>
  <si>
    <t>CS10-0794-1</t>
  </si>
  <si>
    <t>086569988089</t>
  </si>
  <si>
    <t>Q Pierre Comforter Mini Se</t>
  </si>
  <si>
    <t>Queen: 90"W x 90"L/20"W x 26"L</t>
  </si>
  <si>
    <t>ID10-2011</t>
  </si>
  <si>
    <t>086569501776</t>
  </si>
  <si>
    <t>Lumi|Bryce|Cameron</t>
  </si>
  <si>
    <t>T/TXL Lumi/Bryce/Cameron Comfo</t>
  </si>
  <si>
    <t>Twin/Twin XL: 68''W x 90"L/20'</t>
  </si>
  <si>
    <t>ID10-2163</t>
  </si>
  <si>
    <t>022164212822</t>
  </si>
  <si>
    <t>Astoria|Nova|Esther</t>
  </si>
  <si>
    <t>F/Q Astoria/Nova/Esther Comfor</t>
  </si>
  <si>
    <t>SD3</t>
  </si>
  <si>
    <t>Grand Total</t>
  </si>
  <si>
    <t>Sum of AV Qty</t>
  </si>
  <si>
    <t>Closeout qty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</si>
  <si>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</si>
  <si>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</si>
  <si>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</si>
  <si>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</si>
  <si>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</si>
  <si>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</si>
  <si>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</si>
  <si>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</si>
  <si>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</si>
  <si>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</si>
  <si>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</si>
  <si>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</si>
  <si>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</si>
  <si>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</si>
  <si>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</si>
  <si>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</si>
  <si>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YOUTH</t>
  </si>
  <si>
    <t>HL-080724</t>
  </si>
  <si>
    <t>8/19/2024-8/23/2024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</si>
</sst>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10"/>
      <name val="Seaford"/>
    </font>
    <font>
      <sz val="10"/>
      <name val="Seaford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2" fillId="0" borderId="0"/>
  </cellStyleXfs>
  <cellXfs count="3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6" xfId="0" applyFont="1" applyBorder="1">
      <alignment vertical="top"/>
    </xf>
    <xf numFmtId="0" fontId="2" fillId="0" borderId="1" xfId="0" applyFont="1" applyBorder="1">
      <alignment vertical="top"/>
    </xf>
    <xf numFmtId="0" fontId="2" fillId="0" borderId="2" xfId="0" applyFont="1" applyBorder="1">
      <alignment vertical="top"/>
    </xf>
    <xf numFmtId="0" fontId="2" fillId="0" borderId="5" xfId="0" applyFont="1" applyBorder="1">
      <alignment vertical="top"/>
    </xf>
    <xf numFmtId="0" fontId="2" fillId="2" borderId="0" xfId="0" applyFont="1" applyFill="1">
      <alignment vertical="top"/>
    </xf>
    <xf numFmtId="3" fontId="2" fillId="0" borderId="1" xfId="0" applyNumberFormat="1" applyFont="1" applyBorder="1">
      <alignment vertical="top"/>
    </xf>
    <xf numFmtId="4" fontId="2" fillId="0" borderId="1" xfId="0" applyNumberFormat="1" applyFont="1" applyBorder="1">
      <alignment vertical="top"/>
    </xf>
    <xf numFmtId="2" fontId="2" fillId="0" borderId="0" xfId="0" applyNumberFormat="1" applyFont="1">
      <alignment vertical="top"/>
    </xf>
    <xf numFmtId="0" fontId="2" fillId="0" borderId="4" xfId="0" applyFont="1" applyBorder="1">
      <alignment vertical="top"/>
    </xf>
    <xf numFmtId="0" fontId="2" fillId="0" borderId="7" xfId="0" applyFont="1" applyBorder="1">
      <alignment vertical="top"/>
    </xf>
    <xf numFmtId="0" fontId="2" fillId="2" borderId="4" xfId="0" applyFont="1" applyFill="1" applyBorder="1">
      <alignment vertical="top"/>
    </xf>
    <xf numFmtId="2" fontId="2" fillId="2" borderId="0" xfId="0" applyNumberFormat="1" applyFont="1" applyFill="1">
      <alignment vertical="top"/>
    </xf>
    <xf numFmtId="0" fontId="2" fillId="0" borderId="8" xfId="0" applyFont="1" applyBorder="1">
      <alignment vertical="top"/>
    </xf>
    <xf numFmtId="0" fontId="2" fillId="2" borderId="9" xfId="0" applyFont="1" applyFill="1" applyBorder="1">
      <alignment vertical="top"/>
    </xf>
    <xf numFmtId="1" fontId="2" fillId="2" borderId="6" xfId="0" applyNumberFormat="1" applyFont="1" applyFill="1" applyBorder="1">
      <alignment vertical="top"/>
    </xf>
    <xf numFmtId="0" fontId="3" fillId="0" borderId="5" xfId="0" applyFont="1" applyBorder="1">
      <alignment vertical="top"/>
    </xf>
    <xf numFmtId="0" fontId="3" fillId="0" borderId="3" xfId="0" applyFont="1" applyBorder="1">
      <alignment vertical="top"/>
    </xf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right" wrapText="1" indent="1"/>
    </xf>
    <xf numFmtId="0" fontId="5" fillId="0" borderId="0" xfId="2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indent="1"/>
    </xf>
    <xf numFmtId="0" fontId="6" fillId="0" borderId="0" xfId="2" applyFont="1" applyAlignment="1">
      <alignment horizontal="right" wrapText="1" indent="1"/>
    </xf>
    <xf numFmtId="0" fontId="6" fillId="0" borderId="0" xfId="2" applyFont="1"/>
    <xf numFmtId="0" fontId="6" fillId="0" borderId="0" xfId="2" applyFont="1" applyAlignment="1">
      <alignment horizontal="left"/>
    </xf>
    <xf numFmtId="0" fontId="7" fillId="0" borderId="0" xfId="2" applyFont="1"/>
    <xf numFmtId="0" fontId="6" fillId="0" borderId="0" xfId="2" applyFont="1" applyAlignment="1">
      <alignment horizontal="left" indent="1"/>
    </xf>
    <xf numFmtId="14" fontId="6" fillId="0" borderId="0" xfId="2" applyNumberFormat="1" applyFont="1" applyAlignment="1">
      <alignment horizontal="left"/>
    </xf>
  </cellXfs>
  <cellStyles count="3">
    <cellStyle name="Normal" xfId="0" builtinId="0"/>
    <cellStyle name="Normal 2 2" xfId="1" xr:uid="{00000000-0005-0000-0000-000001000000}"/>
    <cellStyle name="Normal 3" xfId="2" xr:uid="{07E2E41B-7B77-4428-B7D0-2537BB7AD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1194AD73-8158-4B07-926F-D71E51260C19}"/>
            </a:ext>
          </a:extLst>
        </xdr:cNvPr>
        <xdr:cNvSpPr txBox="1">
          <a:spLocks noChangeArrowheads="1"/>
        </xdr:cNvSpPr>
      </xdr:nvSpPr>
      <xdr:spPr bwMode="auto">
        <a:xfrm>
          <a:off x="8145780" y="617220"/>
          <a:ext cx="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251460</xdr:colOff>
      <xdr:row>0</xdr:row>
      <xdr:rowOff>53340</xdr:rowOff>
    </xdr:from>
    <xdr:to>
      <xdr:col>4</xdr:col>
      <xdr:colOff>794167</xdr:colOff>
      <xdr:row>0</xdr:row>
      <xdr:rowOff>565448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9F3825-E476-4839-986D-06E3B799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460" y="53340"/>
          <a:ext cx="1883827" cy="512108"/>
        </a:xfrm>
        <a:prstGeom prst="rect">
          <a:avLst/>
        </a:prstGeom>
      </xdr:spPr>
    </xdr:pic>
    <xdr:clientData/>
  </xdr:twoCellAnchor>
  <xdr:twoCellAnchor editAs="absolute">
    <xdr:from>
      <xdr:col>0</xdr:col>
      <xdr:colOff>35859</xdr:colOff>
      <xdr:row>0</xdr:row>
      <xdr:rowOff>17929</xdr:rowOff>
    </xdr:from>
    <xdr:to>
      <xdr:col>10</xdr:col>
      <xdr:colOff>546847</xdr:colOff>
      <xdr:row>0</xdr:row>
      <xdr:rowOff>591671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D4766F7C-805F-4326-818E-1516154F60C6}"/>
            </a:ext>
          </a:extLst>
        </xdr:cNvPr>
        <xdr:cNvSpPr>
          <a:spLocks noChangeArrowheads="1"/>
        </xdr:cNvSpPr>
      </xdr:nvSpPr>
      <xdr:spPr bwMode="auto">
        <a:xfrm>
          <a:off x="35859" y="17929"/>
          <a:ext cx="11187953" cy="573742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35859</xdr:colOff>
      <xdr:row>0</xdr:row>
      <xdr:rowOff>17928</xdr:rowOff>
    </xdr:from>
    <xdr:to>
      <xdr:col>1</xdr:col>
      <xdr:colOff>790133</xdr:colOff>
      <xdr:row>0</xdr:row>
      <xdr:rowOff>530036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33C6515-19C0-4480-BC80-33949477E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9" y="17928"/>
          <a:ext cx="1883827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1"/>
  <sheetViews>
    <sheetView tabSelected="1" zoomScale="85" zoomScaleNormal="85" workbookViewId="0">
      <pane ySplit="10" topLeftCell="A11" activePane="bottomLeft" state="frozen"/>
      <selection pane="bottomLeft" activeCell="I6" sqref="I6"/>
    </sheetView>
  </sheetViews>
  <sheetFormatPr defaultRowHeight="13.2" x14ac:dyDescent="0.25"/>
  <cols>
    <col min="1" max="1" width="16.44140625" style="1" bestFit="1" customWidth="1"/>
    <col min="2" max="2" width="22.21875" style="1" bestFit="1" customWidth="1"/>
    <col min="3" max="3" width="13.77734375" style="1" customWidth="1"/>
    <col min="4" max="4" width="19.5546875" style="1" customWidth="1"/>
    <col min="5" max="5" width="28.77734375" style="1" bestFit="1" customWidth="1"/>
    <col min="6" max="6" width="11.77734375" style="1" bestFit="1" customWidth="1"/>
    <col min="7" max="7" width="10.44140625" style="1" customWidth="1"/>
    <col min="8" max="8" width="8.6640625" style="1" bestFit="1" customWidth="1"/>
    <col min="9" max="9" width="14.44140625" style="1" customWidth="1"/>
    <col min="10" max="10" width="9.5546875" style="1" bestFit="1" customWidth="1"/>
    <col min="11" max="11" width="8.33203125" style="1" bestFit="1" customWidth="1"/>
    <col min="12" max="13" width="6.33203125" style="1" customWidth="1"/>
    <col min="14" max="14" width="11.77734375" style="1" customWidth="1"/>
    <col min="15" max="15" width="7.44140625" style="1" bestFit="1" customWidth="1"/>
    <col min="16" max="16" width="8.33203125" style="1" bestFit="1" customWidth="1"/>
    <col min="17" max="17" width="12.21875" style="1" bestFit="1" customWidth="1"/>
    <col min="18" max="16384" width="8.88671875" style="1"/>
  </cols>
  <sheetData>
    <row r="1" spans="1:16" s="19" customFormat="1" ht="48.6" customHeight="1" x14ac:dyDescent="0.3">
      <c r="F1" s="20"/>
      <c r="G1" s="20"/>
    </row>
    <row r="2" spans="1:16" s="28" customFormat="1" ht="21.6" customHeight="1" x14ac:dyDescent="0.25">
      <c r="A2" s="25" t="s">
        <v>70</v>
      </c>
      <c r="B2" s="26" t="s">
        <v>71</v>
      </c>
      <c r="C2" s="25" t="s">
        <v>72</v>
      </c>
      <c r="D2" s="26" t="s">
        <v>73</v>
      </c>
      <c r="E2" s="26"/>
      <c r="F2" s="25" t="s">
        <v>74</v>
      </c>
      <c r="G2" s="26" t="s">
        <v>73</v>
      </c>
      <c r="H2" s="27"/>
      <c r="I2" s="25" t="s">
        <v>75</v>
      </c>
      <c r="J2" s="27" t="s">
        <v>87</v>
      </c>
    </row>
    <row r="3" spans="1:16" s="28" customFormat="1" ht="21.6" customHeight="1" x14ac:dyDescent="0.25">
      <c r="A3" s="26"/>
      <c r="B3" s="26" t="s">
        <v>76</v>
      </c>
      <c r="C3" s="29"/>
      <c r="D3" s="26" t="s">
        <v>77</v>
      </c>
      <c r="E3" s="26"/>
      <c r="F3" s="26"/>
      <c r="G3" s="26" t="s">
        <v>77</v>
      </c>
      <c r="H3" s="29"/>
      <c r="I3" s="25" t="s">
        <v>78</v>
      </c>
      <c r="J3" s="30">
        <v>45511</v>
      </c>
    </row>
    <row r="4" spans="1:16" s="28" customFormat="1" ht="21.6" customHeight="1" x14ac:dyDescent="0.25">
      <c r="A4" s="26"/>
      <c r="B4" s="26" t="s">
        <v>79</v>
      </c>
      <c r="C4" s="26"/>
      <c r="D4" s="26" t="s">
        <v>80</v>
      </c>
      <c r="E4" s="26"/>
      <c r="F4" s="26"/>
      <c r="G4" s="26" t="s">
        <v>80</v>
      </c>
      <c r="H4" s="29"/>
      <c r="I4" s="25" t="s">
        <v>81</v>
      </c>
      <c r="J4" s="27" t="s">
        <v>88</v>
      </c>
    </row>
    <row r="5" spans="1:16" s="28" customFormat="1" ht="21.6" customHeight="1" x14ac:dyDescent="0.25">
      <c r="A5" s="26"/>
      <c r="B5" s="26" t="s">
        <v>82</v>
      </c>
      <c r="C5" s="26"/>
      <c r="D5" s="27" t="s">
        <v>83</v>
      </c>
      <c r="E5" s="26"/>
      <c r="F5" s="26"/>
      <c r="G5" s="27" t="s">
        <v>83</v>
      </c>
      <c r="H5" s="29"/>
      <c r="I5" s="25" t="s">
        <v>84</v>
      </c>
      <c r="J5" s="27" t="s">
        <v>85</v>
      </c>
    </row>
    <row r="6" spans="1:16" s="19" customFormat="1" ht="14.1" customHeight="1" x14ac:dyDescent="0.3">
      <c r="A6" s="22"/>
      <c r="B6" s="22"/>
      <c r="C6" s="22"/>
      <c r="D6" s="23"/>
      <c r="E6" s="22"/>
      <c r="F6" s="22"/>
      <c r="G6" s="23"/>
      <c r="H6" s="24"/>
      <c r="I6" s="21"/>
      <c r="J6" s="23"/>
    </row>
    <row r="7" spans="1:16" x14ac:dyDescent="0.25">
      <c r="A7" s="2" t="s">
        <v>12</v>
      </c>
      <c r="B7" s="2" t="s">
        <v>86</v>
      </c>
    </row>
    <row r="9" spans="1:16" x14ac:dyDescent="0.25">
      <c r="A9" s="3" t="s">
        <v>68</v>
      </c>
      <c r="B9" s="4"/>
      <c r="C9" s="4"/>
      <c r="D9" s="4"/>
      <c r="E9" s="4"/>
      <c r="F9" s="4"/>
      <c r="G9" s="4"/>
      <c r="H9" s="4"/>
      <c r="I9" s="4"/>
      <c r="J9" s="4"/>
      <c r="K9" s="4"/>
      <c r="L9" s="3" t="s">
        <v>6</v>
      </c>
      <c r="M9" s="4"/>
      <c r="N9" s="18" t="s">
        <v>69</v>
      </c>
    </row>
    <row r="10" spans="1:16" x14ac:dyDescent="0.25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8</v>
      </c>
      <c r="H10" s="3" t="s">
        <v>7</v>
      </c>
      <c r="I10" s="3" t="s">
        <v>9</v>
      </c>
      <c r="J10" s="3" t="s">
        <v>10</v>
      </c>
      <c r="K10" s="3" t="s">
        <v>11</v>
      </c>
      <c r="L10" s="3" t="s">
        <v>15</v>
      </c>
      <c r="M10" s="14" t="s">
        <v>66</v>
      </c>
      <c r="N10" s="5" t="s">
        <v>67</v>
      </c>
      <c r="O10" s="6" t="s">
        <v>13</v>
      </c>
      <c r="P10" s="6" t="s">
        <v>14</v>
      </c>
    </row>
    <row r="11" spans="1:16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16</v>
      </c>
      <c r="G11" s="7">
        <v>2</v>
      </c>
      <c r="H11" s="8">
        <v>29.56</v>
      </c>
      <c r="I11" s="8">
        <v>17.5197</v>
      </c>
      <c r="J11" s="8">
        <v>13.976400000000002</v>
      </c>
      <c r="K11" s="8">
        <v>15.157500000000001</v>
      </c>
      <c r="L11" s="3">
        <v>338</v>
      </c>
      <c r="M11" s="14"/>
      <c r="N11" s="5">
        <v>338</v>
      </c>
      <c r="O11" s="9">
        <f>N11/G11*I11*J11*K11*0.0254*0.0254*0.0254</f>
        <v>10.278681715400303</v>
      </c>
      <c r="P11" s="9">
        <f>O11*35.3147</f>
        <v>362.98856117484712</v>
      </c>
    </row>
    <row r="12" spans="1:16" x14ac:dyDescent="0.25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28</v>
      </c>
      <c r="G12" s="7">
        <v>2</v>
      </c>
      <c r="H12" s="8">
        <v>24.28</v>
      </c>
      <c r="I12" s="8">
        <v>17.7165</v>
      </c>
      <c r="J12" s="8">
        <v>12.992100000000001</v>
      </c>
      <c r="K12" s="8">
        <v>11.023599999999998</v>
      </c>
      <c r="L12" s="3">
        <v>119</v>
      </c>
      <c r="M12" s="14"/>
      <c r="N12" s="5">
        <v>119</v>
      </c>
      <c r="O12" s="9">
        <f t="shared" ref="O12:O20" si="0">N12/G12*I12*J12*K12*0.0254*0.0254*0.0254</f>
        <v>2.4739951559696878</v>
      </c>
      <c r="P12" s="9">
        <f t="shared" ref="P12:P20" si="1">O12*35.3147</f>
        <v>87.368396734522733</v>
      </c>
    </row>
    <row r="13" spans="1:16" x14ac:dyDescent="0.25">
      <c r="A13" s="3" t="s">
        <v>29</v>
      </c>
      <c r="B13" s="3" t="s">
        <v>30</v>
      </c>
      <c r="C13" s="3" t="s">
        <v>31</v>
      </c>
      <c r="D13" s="3" t="s">
        <v>32</v>
      </c>
      <c r="E13" s="3" t="s">
        <v>33</v>
      </c>
      <c r="F13" s="3" t="s">
        <v>28</v>
      </c>
      <c r="G13" s="7">
        <v>2</v>
      </c>
      <c r="H13" s="8">
        <v>29.56</v>
      </c>
      <c r="I13" s="8">
        <v>17.7165</v>
      </c>
      <c r="J13" s="8">
        <v>13.189</v>
      </c>
      <c r="K13" s="8">
        <v>12.992100000000001</v>
      </c>
      <c r="L13" s="3">
        <v>390</v>
      </c>
      <c r="M13" s="14"/>
      <c r="N13" s="5">
        <v>390</v>
      </c>
      <c r="O13" s="9">
        <f t="shared" si="0"/>
        <v>9.700741071419305</v>
      </c>
      <c r="P13" s="9">
        <f t="shared" si="1"/>
        <v>342.57876071485134</v>
      </c>
    </row>
    <row r="14" spans="1:16" x14ac:dyDescent="0.25">
      <c r="A14" s="3" t="s">
        <v>34</v>
      </c>
      <c r="B14" s="3" t="s">
        <v>35</v>
      </c>
      <c r="C14" s="3" t="s">
        <v>36</v>
      </c>
      <c r="D14" s="3" t="s">
        <v>37</v>
      </c>
      <c r="E14" s="3" t="s">
        <v>38</v>
      </c>
      <c r="F14" s="3" t="s">
        <v>39</v>
      </c>
      <c r="G14" s="7">
        <v>2</v>
      </c>
      <c r="H14" s="8">
        <v>24.28</v>
      </c>
      <c r="I14" s="8">
        <v>21.653499999999998</v>
      </c>
      <c r="J14" s="8">
        <v>16.929100000000002</v>
      </c>
      <c r="K14" s="8">
        <v>9.4488000000000003</v>
      </c>
      <c r="L14" s="3">
        <v>164</v>
      </c>
      <c r="M14" s="14"/>
      <c r="N14" s="5">
        <v>164</v>
      </c>
      <c r="O14" s="9">
        <f t="shared" si="0"/>
        <v>4.6542920741358511</v>
      </c>
      <c r="P14" s="9">
        <f t="shared" si="1"/>
        <v>164.36492831048534</v>
      </c>
    </row>
    <row r="15" spans="1:16" x14ac:dyDescent="0.25">
      <c r="A15" s="3" t="s">
        <v>40</v>
      </c>
      <c r="B15" s="3" t="s">
        <v>41</v>
      </c>
      <c r="C15" s="3" t="s">
        <v>36</v>
      </c>
      <c r="D15" s="3" t="s">
        <v>42</v>
      </c>
      <c r="E15" s="3" t="s">
        <v>43</v>
      </c>
      <c r="F15" s="3" t="s">
        <v>39</v>
      </c>
      <c r="G15" s="7">
        <v>2</v>
      </c>
      <c r="H15" s="8">
        <v>29.56</v>
      </c>
      <c r="I15" s="8">
        <v>21.653499999999998</v>
      </c>
      <c r="J15" s="8">
        <v>16.929100000000002</v>
      </c>
      <c r="K15" s="8">
        <v>10.2362</v>
      </c>
      <c r="L15" s="3">
        <v>278</v>
      </c>
      <c r="M15" s="14"/>
      <c r="N15" s="5">
        <v>278</v>
      </c>
      <c r="O15" s="9">
        <f t="shared" si="0"/>
        <v>8.5470587174425638</v>
      </c>
      <c r="P15" s="9">
        <f t="shared" si="1"/>
        <v>301.83681448886892</v>
      </c>
    </row>
    <row r="16" spans="1:16" x14ac:dyDescent="0.25">
      <c r="A16" s="3" t="s">
        <v>44</v>
      </c>
      <c r="B16" s="3" t="s">
        <v>45</v>
      </c>
      <c r="C16" s="3" t="s">
        <v>36</v>
      </c>
      <c r="D16" s="3" t="s">
        <v>46</v>
      </c>
      <c r="E16" s="3" t="s">
        <v>47</v>
      </c>
      <c r="F16" s="3" t="s">
        <v>39</v>
      </c>
      <c r="G16" s="7">
        <v>2</v>
      </c>
      <c r="H16" s="8">
        <v>32.200000000000003</v>
      </c>
      <c r="I16" s="8">
        <v>21.8504</v>
      </c>
      <c r="J16" s="8">
        <v>16.732299999999999</v>
      </c>
      <c r="K16" s="8">
        <v>12.007899999999999</v>
      </c>
      <c r="L16" s="3">
        <v>548</v>
      </c>
      <c r="M16" s="14"/>
      <c r="N16" s="5">
        <v>548</v>
      </c>
      <c r="O16" s="9">
        <f t="shared" si="0"/>
        <v>19.712141568622059</v>
      </c>
      <c r="P16" s="9">
        <f t="shared" si="1"/>
        <v>696.12836585341745</v>
      </c>
    </row>
    <row r="17" spans="1:16" x14ac:dyDescent="0.25">
      <c r="A17" s="3" t="s">
        <v>48</v>
      </c>
      <c r="B17" s="3" t="s">
        <v>49</v>
      </c>
      <c r="C17" s="3" t="s">
        <v>50</v>
      </c>
      <c r="D17" s="3" t="s">
        <v>51</v>
      </c>
      <c r="E17" s="3" t="s">
        <v>38</v>
      </c>
      <c r="F17" s="3" t="s">
        <v>52</v>
      </c>
      <c r="G17" s="7">
        <v>1</v>
      </c>
      <c r="H17" s="8">
        <v>24.28</v>
      </c>
      <c r="I17" s="8">
        <v>18.110199999999999</v>
      </c>
      <c r="J17" s="8">
        <v>12.5984</v>
      </c>
      <c r="K17" s="8">
        <v>4.3307000000000002</v>
      </c>
      <c r="L17" s="3">
        <v>255</v>
      </c>
      <c r="M17" s="14"/>
      <c r="N17" s="5">
        <v>255</v>
      </c>
      <c r="O17" s="9">
        <f t="shared" si="0"/>
        <v>4.1289352262895473</v>
      </c>
      <c r="P17" s="9">
        <f t="shared" si="1"/>
        <v>145.81210883584748</v>
      </c>
    </row>
    <row r="18" spans="1:16" x14ac:dyDescent="0.25">
      <c r="A18" s="3" t="s">
        <v>53</v>
      </c>
      <c r="B18" s="3" t="s">
        <v>54</v>
      </c>
      <c r="C18" s="3" t="s">
        <v>50</v>
      </c>
      <c r="D18" s="3" t="s">
        <v>55</v>
      </c>
      <c r="E18" s="3" t="s">
        <v>56</v>
      </c>
      <c r="F18" s="3" t="s">
        <v>52</v>
      </c>
      <c r="G18" s="7">
        <v>1</v>
      </c>
      <c r="H18" s="8">
        <v>29.56</v>
      </c>
      <c r="I18" s="8">
        <v>18.110199999999999</v>
      </c>
      <c r="J18" s="8">
        <v>12.5984</v>
      </c>
      <c r="K18" s="8">
        <v>5.1181000000000001</v>
      </c>
      <c r="L18" s="3">
        <v>505</v>
      </c>
      <c r="M18" s="14"/>
      <c r="N18" s="5">
        <v>505</v>
      </c>
      <c r="O18" s="9">
        <f t="shared" si="0"/>
        <v>9.6636220180359622</v>
      </c>
      <c r="P18" s="9">
        <f t="shared" si="1"/>
        <v>341.26791248033459</v>
      </c>
    </row>
    <row r="19" spans="1:16" x14ac:dyDescent="0.25">
      <c r="A19" s="3" t="s">
        <v>57</v>
      </c>
      <c r="B19" s="3" t="s">
        <v>58</v>
      </c>
      <c r="C19" s="3" t="s">
        <v>59</v>
      </c>
      <c r="D19" s="3" t="s">
        <v>60</v>
      </c>
      <c r="E19" s="3" t="s">
        <v>61</v>
      </c>
      <c r="F19" s="3" t="s">
        <v>17</v>
      </c>
      <c r="G19" s="7">
        <v>1</v>
      </c>
      <c r="H19" s="8">
        <v>31.25</v>
      </c>
      <c r="I19" s="8">
        <v>19.684999999999999</v>
      </c>
      <c r="J19" s="8">
        <v>13.3858</v>
      </c>
      <c r="K19" s="8">
        <v>6.2991999999999999</v>
      </c>
      <c r="L19" s="3">
        <v>208</v>
      </c>
      <c r="M19" s="14"/>
      <c r="N19" s="5">
        <v>208</v>
      </c>
      <c r="O19" s="9">
        <f t="shared" si="0"/>
        <v>5.6575660544678898</v>
      </c>
      <c r="P19" s="9">
        <f t="shared" si="1"/>
        <v>199.79524794371721</v>
      </c>
    </row>
    <row r="20" spans="1:16" x14ac:dyDescent="0.25">
      <c r="A20" s="3" t="s">
        <v>62</v>
      </c>
      <c r="B20" s="3" t="s">
        <v>63</v>
      </c>
      <c r="C20" s="3" t="s">
        <v>64</v>
      </c>
      <c r="D20" s="3" t="s">
        <v>65</v>
      </c>
      <c r="E20" s="3" t="s">
        <v>43</v>
      </c>
      <c r="F20" s="3" t="s">
        <v>17</v>
      </c>
      <c r="G20" s="7">
        <v>1</v>
      </c>
      <c r="H20" s="8">
        <v>38.090000000000003</v>
      </c>
      <c r="I20" s="8">
        <v>18.50394</v>
      </c>
      <c r="J20" s="8">
        <v>10.62992</v>
      </c>
      <c r="K20" s="8">
        <v>10.62992</v>
      </c>
      <c r="L20" s="3">
        <v>247</v>
      </c>
      <c r="M20" s="14"/>
      <c r="N20" s="17">
        <v>130</v>
      </c>
      <c r="O20" s="9">
        <f t="shared" si="0"/>
        <v>4.4541896644438914</v>
      </c>
      <c r="P20" s="9">
        <f t="shared" si="1"/>
        <v>157.29837174293669</v>
      </c>
    </row>
    <row r="21" spans="1:16" x14ac:dyDescent="0.25">
      <c r="A21" s="10" t="s">
        <v>67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5"/>
      <c r="N21" s="16">
        <f>SUM(N11:N20)</f>
        <v>2935</v>
      </c>
      <c r="O21" s="13">
        <f>SUM(O11:O20)</f>
        <v>79.271223266227054</v>
      </c>
      <c r="P21" s="13">
        <f>SUM(P11:P20)</f>
        <v>2799.4394682798284</v>
      </c>
    </row>
  </sheetData>
  <autoFilter ref="A10:P21" xr:uid="{00000000-0001-0000-0F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Bedding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Elaine Sun</cp:lastModifiedBy>
  <cp:lastPrinted>2024-06-26T19:08:04Z</cp:lastPrinted>
  <dcterms:created xsi:type="dcterms:W3CDTF">2024-06-26T16:24:05Z</dcterms:created>
  <dcterms:modified xsi:type="dcterms:W3CDTF">2024-08-08T00:10:57Z</dcterms:modified>
</cp:coreProperties>
</file>