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<sst xmlns="http://schemas.openxmlformats.org/spreadsheetml/2006/main" count="156" uniqueCount="156">
  <si>
    <t>Date Type:</t>
  </si>
  <si>
    <t>Shipped Date</t>
  </si>
  <si>
    <t>Start Date:</t>
  </si>
  <si>
    <t>01/01/2024</t>
  </si>
  <si>
    <t>End Date:</t>
  </si>
  <si>
    <t>07/31/2024</t>
  </si>
  <si>
    <t>Report Run Date:</t>
  </si>
  <si>
    <t>08/07/2024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</si>
  <si>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</si>
  <si>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</si>
  <si>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</si>
  <si>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</si>
  <si>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</si>
  <si>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</si>
  <si>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</si>
  <si>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</si>
  <si>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</si>
  <si>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</si>
  <si>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</si>
  <si>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</si>
  <si>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</si>
  <si>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</si>
  <si>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</si>
  <si>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</si>
  <si>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</si>
  <si>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</si>
  <si>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</si>
  <si>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</si>
  <si>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</si>
  <si>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</si>
  <si>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</si>
  <si>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</si>
  <si>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</si>
  <si>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</si>
  <si>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</si>
  <si>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</si>
  <si>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</si>
  <si>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</si>
  <si>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</si>
  <si>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</si>
  <si>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</si>
  <si>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</si>
  <si>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</si>
  <si>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</si>
  <si>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</si>
  <si>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</si>
  <si>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</si>
  <si>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</si>
  <si>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</si>
  <si>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</si>
  <si>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</si>
  <si>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</si>
  <si>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</si>
  <si>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</si>
  <si>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</si>
  <si>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</si>
  <si>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</si>
  <si>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</si>
  <si>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</si>
  <si>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</si>
  <si>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</si>
  <si>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</si>
  <si>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</si>
  <si>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</si>
  <si>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</si>
  <si>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</si>
  <si>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</si>
  <si>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</si>
  <si>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</si>
  <si>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</si>
  <si>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</si>
  <si>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</si>
  <si>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</si>
  <si>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</si>
  <si>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</si>
  <si>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</si>
  <si>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</si>
  <si>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</si>
  <si>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</si>
  <si>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</si>
  <si>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</si>
  <si>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</si>
  <si>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</si>
  <si>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</si>
  <si>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</si>
  <si>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</si>
  <si>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</si>
  <si>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</si>
  <si>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</si>
  <si>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</si>
  <si>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</si>
  <si>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</si>
  <si>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</si>
  <si>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</si>
  <si>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</si>
  <si>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</si>
  <si>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</si>
  <si>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</si>
  <si>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</si>
  <si>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</si>
  <si>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</si>
  <si>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</si>
  <si>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</si>
  <si>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</si>
  <si>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</si>
  <si>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</si>
  <si>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</si>
  <si>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AMAZON,AMAZONDS,AMERSIGNDS,ASHFURNDS,BBBDROP,BEALLSDS,BLK01,CASTLEGATE,CSNSTORES,FINGERHUTDS,HSNDS,JCPENNEY01,KIRKLANDDS,KOHLDSN,LOWESDS,MACY02,NRTPORT,OLLIIX,OVERSCONSIGN,OVERSTOCK01,ROOMECOM,TGTDVS,ZOLA,Zulily</t>
  </si>
  <si>
    <t>Setup</t>
  </si>
  <si>
    <t>9/21/2021</t>
  </si>
  <si>
    <t>11/5/2021</t>
  </si>
  <si>
    <t>No</t>
  </si>
  <si>
    <t>II10-995</t>
  </si>
  <si>
    <t>King/Cal King</t>
  </si>
  <si>
    <t>8/24/2024</t>
  </si>
  <si>
    <t>AMAZON,AMAZONDS,AMERSIGNDS,ASHFURNDS,BBBDROP,BEALLSDS,BLK01,CASTLEGATE,CSNSTORES,FINGERHUTDS,HOUZZ,HSNDS,JCPENNEY01,KIRKLANDDS,KOHLDSN,LAMPDS,LOWESDS,MACY02,NRTPORT,OLLIIX,OVERSCONSIGN,OVERSTOCK01,ROOMECOM,TGTDVS,ZOLA,Zulily</t>
  </si>
  <si>
    <t>11/24/2021</t>
  </si>
  <si>
    <t>ID10-1920</t>
  </si>
  <si>
    <t>BLK</t>
  </si>
  <si>
    <t xml:space="preserve">Intelligent Design </t>
  </si>
  <si>
    <t>Malea</t>
  </si>
  <si>
    <t>Leena</t>
  </si>
  <si>
    <t>Shaggy Long Fur Comforter Mini Set</t>
  </si>
  <si>
    <t>Twin/Twin XL</t>
  </si>
  <si>
    <t>Black</t>
  </si>
  <si>
    <t>B+</t>
  </si>
  <si>
    <t>PP001109;PF005257</t>
  </si>
  <si>
    <t>Faux Fur</t>
  </si>
  <si>
    <t>2</t>
  </si>
  <si>
    <t>Solid</t>
  </si>
  <si>
    <t>Glam/Luxury</t>
  </si>
  <si>
    <t>Modern/Contemporary</t>
  </si>
  <si>
    <t>9/17/2020</t>
  </si>
  <si>
    <t>9/16/2024</t>
  </si>
  <si>
    <t>AMAZON,AMAZONDS,ASHFURNDS,BBBDROP,BLK01,CSNSTORES,FINGERHUTDS,HSNDS,JCPENNEY01,KOHLDSN,MACY02,NRTPORT,OLLIIX,OVERSTOCK01,TGTDVS,Zulily</t>
  </si>
  <si>
    <t>10/25/2021</t>
  </si>
  <si>
    <t>ID10-1921</t>
  </si>
  <si>
    <t>9/16/2020</t>
  </si>
  <si>
    <t>7/30/2024</t>
  </si>
  <si>
    <t>AMAZON,AMAZONDS,ASHFURNDS,BBBDROP,BLK01,CSNSTORES,DESINC,FINGERHUTDS,HSNDS,JCPENNEY01,KOHLDSN,MACY02,NEBFUR01,NRTPORT,OLLIIX,OVERSCONSIGN,OVERSTOCK01,TGTDVS,Zulily</t>
  </si>
  <si>
    <t>10/20/2021</t>
  </si>
  <si>
    <t>ID10-1922</t>
  </si>
  <si>
    <t>AMAZON,AMAZONDS,ASHFURNDS,BBBDROP,BLK01,CSNSTORES,DESINC,FINGERHUTDS,HSNDS,JCPENNEY01,KOHLDSN,MACY02,NRTPORT,OLLIIX,OVERSTOCK01,TGTDVS,Zulily</t>
  </si>
  <si>
    <t>10/17/2021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</si>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</sst>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1304</v>
      </c>
      <c r="AA6" s="4">
        <f>=ROUNDDOWN(24.1481481481481,0)</f>
      </c>
      <c r="AB6" s="5">
        <v>54</v>
      </c>
      <c r="AC6" s="2" t="s">
        <v>106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14</v>
      </c>
      <c r="AQ6" s="8">
        <v>899.36</v>
      </c>
      <c r="AR6" s="4">
        <v>27</v>
      </c>
      <c r="AS6" s="8">
        <v>1771.66</v>
      </c>
      <c r="AT6" s="7">
        <v>-0.4815</v>
      </c>
      <c r="AU6" s="7">
        <v>-0.4924</v>
      </c>
      <c r="AV6" s="4">
        <v>65</v>
      </c>
      <c r="AW6" s="8">
        <v>4877.87</v>
      </c>
      <c r="AX6" s="4">
        <v>64</v>
      </c>
      <c r="AY6" s="8">
        <v>4768.73</v>
      </c>
      <c r="AZ6" s="7">
        <v>0.0156</v>
      </c>
      <c r="BA6" s="7">
        <v>0.0229</v>
      </c>
      <c r="BB6" s="7">
        <v>0.1844</v>
      </c>
      <c r="BC6" s="4">
        <v>65</v>
      </c>
      <c r="BD6" s="8">
        <v>4877.87</v>
      </c>
      <c r="BE6" s="4">
        <v>64</v>
      </c>
      <c r="BF6" s="8">
        <v>4768.73</v>
      </c>
      <c r="BG6" s="7">
        <v>0.0156</v>
      </c>
      <c r="BH6" s="7">
        <v>0.0229</v>
      </c>
      <c r="BI6" s="7">
        <v>1</v>
      </c>
      <c r="BJ6" s="4">
        <v>1355</v>
      </c>
      <c r="BK6" s="8">
        <v>91138.78</v>
      </c>
      <c r="BL6" s="2" t="s">
        <v>107</v>
      </c>
      <c r="BM6" s="7">
        <v>0.0103</v>
      </c>
      <c r="BN6" s="7">
        <v>0.0099</v>
      </c>
      <c r="BO6" s="4">
        <v>14</v>
      </c>
      <c r="BP6" s="8">
        <v>899.36</v>
      </c>
      <c r="BQ6" s="4">
        <v>27</v>
      </c>
      <c r="BR6" s="8">
        <v>1771.66</v>
      </c>
      <c r="BS6" s="7">
        <v>-0.4815</v>
      </c>
      <c r="BT6" s="7">
        <v>-0.4924</v>
      </c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2076</v>
      </c>
      <c r="AA7" s="4">
        <f>=ROUNDDOWN(23.0666666666667,0)</f>
      </c>
      <c r="AB7" s="5">
        <v>90</v>
      </c>
      <c r="AC7" s="2" t="s">
        <v>114</v>
      </c>
      <c r="AD7" s="4">
        <v>700</v>
      </c>
      <c r="AE7" s="4">
        <v>2690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51</v>
      </c>
      <c r="AQ7" s="8">
        <v>3978.51</v>
      </c>
      <c r="AR7" s="4">
        <v>37</v>
      </c>
      <c r="AS7" s="8">
        <v>2997.07</v>
      </c>
      <c r="AT7" s="7">
        <v>0.3784</v>
      </c>
      <c r="AU7" s="7">
        <v>0.3275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0.8156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2602</v>
      </c>
      <c r="BK7" s="8">
        <v>211657.99</v>
      </c>
      <c r="BL7" s="2" t="s">
        <v>115</v>
      </c>
      <c r="BM7" s="7">
        <v>0.0196</v>
      </c>
      <c r="BN7" s="7">
        <v>0.0188</v>
      </c>
      <c r="BO7" s="4">
        <v>51</v>
      </c>
      <c r="BP7" s="8">
        <v>3978.51</v>
      </c>
      <c r="BQ7" s="4">
        <v>37</v>
      </c>
      <c r="BR7" s="8">
        <v>2997.07</v>
      </c>
      <c r="BS7" s="7">
        <v>0.3784</v>
      </c>
      <c r="BT7" s="7">
        <v>0.3275</v>
      </c>
      <c r="BU7" s="2" t="s">
        <v>108</v>
      </c>
      <c r="BV7" s="2" t="s">
        <v>95</v>
      </c>
      <c r="BW7" s="2" t="s">
        <v>109</v>
      </c>
      <c r="BX7" s="2" t="s">
        <v>116</v>
      </c>
      <c r="BY7" s="2" t="s">
        <v>111</v>
      </c>
      <c r="BZ7" s="2" t="s">
        <v>98</v>
      </c>
    </row>
    <row r="8">
      <c r="A8" s="2" t="s">
        <v>117</v>
      </c>
      <c r="B8" s="2" t="s">
        <v>118</v>
      </c>
      <c r="C8" s="2" t="s">
        <v>119</v>
      </c>
      <c r="D8" s="2" t="s">
        <v>89</v>
      </c>
      <c r="E8" s="2" t="s">
        <v>90</v>
      </c>
      <c r="F8" s="2" t="s">
        <v>120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124</v>
      </c>
      <c r="L8" s="3">
        <v>28.47</v>
      </c>
      <c r="M8" s="3">
        <v>29.89</v>
      </c>
      <c r="N8" s="3">
        <v>59.99</v>
      </c>
      <c r="O8" s="2" t="s">
        <v>95</v>
      </c>
      <c r="P8" s="2" t="s">
        <v>125</v>
      </c>
      <c r="Q8" s="2" t="s">
        <v>97</v>
      </c>
      <c r="R8" s="2" t="s">
        <v>98</v>
      </c>
      <c r="S8" s="2" t="s">
        <v>126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131</v>
      </c>
      <c r="Y8" s="2" t="s">
        <v>132</v>
      </c>
      <c r="Z8" s="4">
        <v>276</v>
      </c>
      <c r="AA8" s="4">
        <f>=ROUNDDOWN(34.5,0)</f>
      </c>
      <c r="AB8" s="5">
        <v>8</v>
      </c>
      <c r="AC8" s="2" t="s">
        <v>133</v>
      </c>
      <c r="AD8" s="4">
        <v>120</v>
      </c>
      <c r="AE8" s="4">
        <v>390</v>
      </c>
      <c r="AF8" s="6">
        <v>65</v>
      </c>
      <c r="AG8" s="6"/>
      <c r="AH8" s="7">
        <v>0.9531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9</v>
      </c>
      <c r="AQ8" s="8">
        <v>269.1</v>
      </c>
      <c r="AR8" s="4">
        <v>24</v>
      </c>
      <c r="AS8" s="8">
        <v>918.48</v>
      </c>
      <c r="AT8" s="7">
        <v>-0.625</v>
      </c>
      <c r="AU8" s="7">
        <v>-0.707</v>
      </c>
      <c r="AV8" s="4">
        <v>73</v>
      </c>
      <c r="AW8" s="8">
        <v>2964.06</v>
      </c>
      <c r="AX8" s="4">
        <v>281</v>
      </c>
      <c r="AY8" s="8">
        <v>13905.45</v>
      </c>
      <c r="AZ8" s="7">
        <v>-0.7402</v>
      </c>
      <c r="BA8" s="7">
        <v>-0.7868</v>
      </c>
      <c r="BB8" s="7">
        <v>0.0908</v>
      </c>
      <c r="BC8" s="4">
        <v>73</v>
      </c>
      <c r="BD8" s="8">
        <v>2964.06</v>
      </c>
      <c r="BE8" s="4">
        <v>281</v>
      </c>
      <c r="BF8" s="8">
        <v>13905.45</v>
      </c>
      <c r="BG8" s="7">
        <v>-0.7402</v>
      </c>
      <c r="BH8" s="7">
        <v>-0.7868</v>
      </c>
      <c r="BI8" s="7">
        <v>1</v>
      </c>
      <c r="BJ8" s="4">
        <v>225</v>
      </c>
      <c r="BK8" s="8">
        <v>6948.19</v>
      </c>
      <c r="BL8" s="2" t="s">
        <v>134</v>
      </c>
      <c r="BM8" s="7">
        <v>0.04</v>
      </c>
      <c r="BN8" s="7">
        <v>0.0387</v>
      </c>
      <c r="BO8" s="4">
        <v>9</v>
      </c>
      <c r="BP8" s="8">
        <v>269.1</v>
      </c>
      <c r="BQ8" s="4">
        <v>24</v>
      </c>
      <c r="BR8" s="8">
        <v>918.48</v>
      </c>
      <c r="BS8" s="7">
        <v>-0.625</v>
      </c>
      <c r="BT8" s="7">
        <v>-0.707</v>
      </c>
      <c r="BU8" s="2" t="s">
        <v>108</v>
      </c>
      <c r="BV8" s="2" t="s">
        <v>95</v>
      </c>
      <c r="BW8" s="2" t="s">
        <v>109</v>
      </c>
      <c r="BX8" s="2" t="s">
        <v>135</v>
      </c>
      <c r="BY8" s="2" t="s">
        <v>111</v>
      </c>
      <c r="BZ8" s="2" t="s">
        <v>98</v>
      </c>
    </row>
    <row r="9">
      <c r="A9" s="2" t="s">
        <v>136</v>
      </c>
      <c r="B9" s="2" t="s">
        <v>118</v>
      </c>
      <c r="C9" s="2" t="s">
        <v>119</v>
      </c>
      <c r="D9" s="2" t="s">
        <v>89</v>
      </c>
      <c r="E9" s="2" t="s">
        <v>90</v>
      </c>
      <c r="F9" s="2" t="s">
        <v>120</v>
      </c>
      <c r="G9" s="2" t="s">
        <v>121</v>
      </c>
      <c r="H9" s="2" t="s">
        <v>121</v>
      </c>
      <c r="I9" s="2" t="s">
        <v>122</v>
      </c>
      <c r="J9" s="2" t="s">
        <v>93</v>
      </c>
      <c r="K9" s="2" t="s">
        <v>124</v>
      </c>
      <c r="L9" s="3">
        <v>37.23</v>
      </c>
      <c r="M9" s="3">
        <v>39.09</v>
      </c>
      <c r="N9" s="3">
        <v>79.99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126</v>
      </c>
      <c r="T9" s="2" t="s">
        <v>127</v>
      </c>
      <c r="U9" s="2" t="s">
        <v>101</v>
      </c>
      <c r="V9" s="2" t="s">
        <v>129</v>
      </c>
      <c r="W9" s="2" t="s">
        <v>130</v>
      </c>
      <c r="X9" s="2" t="s">
        <v>131</v>
      </c>
      <c r="Y9" s="2" t="s">
        <v>137</v>
      </c>
      <c r="Z9" s="4">
        <v>542</v>
      </c>
      <c r="AA9" s="4">
        <f>=ROUNDDOWN(15.9411764705882,0)</f>
      </c>
      <c r="AB9" s="5">
        <v>34</v>
      </c>
      <c r="AC9" s="2" t="s">
        <v>138</v>
      </c>
      <c r="AD9" s="4">
        <v>210</v>
      </c>
      <c r="AE9" s="4">
        <v>1950</v>
      </c>
      <c r="AF9" s="6">
        <v>65</v>
      </c>
      <c r="AG9" s="6">
        <v>48</v>
      </c>
      <c r="AH9" s="7">
        <v>0.8967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22</v>
      </c>
      <c r="AQ9" s="8">
        <v>859.98</v>
      </c>
      <c r="AR9" s="4">
        <v>136</v>
      </c>
      <c r="AS9" s="8">
        <v>6560.94</v>
      </c>
      <c r="AT9" s="7">
        <v>-0.8382</v>
      </c>
      <c r="AU9" s="7">
        <v>-0.8689</v>
      </c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0.2901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718</v>
      </c>
      <c r="BK9" s="8">
        <v>30547.9</v>
      </c>
      <c r="BL9" s="2" t="s">
        <v>139</v>
      </c>
      <c r="BM9" s="7">
        <v>0.0306</v>
      </c>
      <c r="BN9" s="7">
        <v>0.0282</v>
      </c>
      <c r="BO9" s="4">
        <v>22</v>
      </c>
      <c r="BP9" s="8">
        <v>859.98</v>
      </c>
      <c r="BQ9" s="4">
        <v>136</v>
      </c>
      <c r="BR9" s="8">
        <v>6560.94</v>
      </c>
      <c r="BS9" s="7">
        <v>-0.8382</v>
      </c>
      <c r="BT9" s="7">
        <v>-0.8689</v>
      </c>
      <c r="BU9" s="2" t="s">
        <v>108</v>
      </c>
      <c r="BV9" s="2" t="s">
        <v>95</v>
      </c>
      <c r="BW9" s="2" t="s">
        <v>109</v>
      </c>
      <c r="BX9" s="2" t="s">
        <v>140</v>
      </c>
      <c r="BY9" s="2" t="s">
        <v>111</v>
      </c>
      <c r="BZ9" s="2" t="s">
        <v>98</v>
      </c>
    </row>
    <row r="10">
      <c r="A10" s="2" t="s">
        <v>141</v>
      </c>
      <c r="B10" s="2" t="s">
        <v>118</v>
      </c>
      <c r="C10" s="2" t="s">
        <v>119</v>
      </c>
      <c r="D10" s="2" t="s">
        <v>89</v>
      </c>
      <c r="E10" s="2" t="s">
        <v>90</v>
      </c>
      <c r="F10" s="2" t="s">
        <v>120</v>
      </c>
      <c r="G10" s="2" t="s">
        <v>121</v>
      </c>
      <c r="H10" s="2" t="s">
        <v>121</v>
      </c>
      <c r="I10" s="2" t="s">
        <v>122</v>
      </c>
      <c r="J10" s="2" t="s">
        <v>113</v>
      </c>
      <c r="K10" s="2" t="s">
        <v>124</v>
      </c>
      <c r="L10" s="3">
        <v>41.61</v>
      </c>
      <c r="M10" s="3">
        <v>43.69</v>
      </c>
      <c r="N10" s="3">
        <v>89.99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126</v>
      </c>
      <c r="T10" s="2" t="s">
        <v>127</v>
      </c>
      <c r="U10" s="2" t="s">
        <v>101</v>
      </c>
      <c r="V10" s="2" t="s">
        <v>129</v>
      </c>
      <c r="W10" s="2" t="s">
        <v>130</v>
      </c>
      <c r="X10" s="2" t="s">
        <v>131</v>
      </c>
      <c r="Y10" s="2" t="s">
        <v>132</v>
      </c>
      <c r="Z10" s="4">
        <v>606</v>
      </c>
      <c r="AA10" s="4">
        <f>=ROUNDDOWN(20.2,0)</f>
      </c>
      <c r="AB10" s="5">
        <v>30</v>
      </c>
      <c r="AC10" s="2" t="s">
        <v>138</v>
      </c>
      <c r="AD10" s="4">
        <v>130</v>
      </c>
      <c r="AE10" s="4">
        <v>1140</v>
      </c>
      <c r="AF10" s="6">
        <v>65</v>
      </c>
      <c r="AG10" s="6">
        <v>48</v>
      </c>
      <c r="AH10" s="7">
        <v>0.9859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42</v>
      </c>
      <c r="AQ10" s="8">
        <v>1834.98</v>
      </c>
      <c r="AR10" s="4">
        <v>121</v>
      </c>
      <c r="AS10" s="8">
        <v>6426.03</v>
      </c>
      <c r="AT10" s="7">
        <v>-0.6529</v>
      </c>
      <c r="AU10" s="7">
        <v>-0.7144</v>
      </c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0.6191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868</v>
      </c>
      <c r="BK10" s="8">
        <v>42754.96</v>
      </c>
      <c r="BL10" s="2" t="s">
        <v>142</v>
      </c>
      <c r="BM10" s="7">
        <v>0.0484</v>
      </c>
      <c r="BN10" s="7">
        <v>0.0429</v>
      </c>
      <c r="BO10" s="4">
        <v>42</v>
      </c>
      <c r="BP10" s="8">
        <v>1834.98</v>
      </c>
      <c r="BQ10" s="4">
        <v>121</v>
      </c>
      <c r="BR10" s="8">
        <v>6426.03</v>
      </c>
      <c r="BS10" s="7">
        <v>-0.6529</v>
      </c>
      <c r="BT10" s="7">
        <v>-0.7144</v>
      </c>
      <c r="BU10" s="2" t="s">
        <v>108</v>
      </c>
      <c r="BV10" s="2" t="s">
        <v>95</v>
      </c>
      <c r="BW10" s="2" t="s">
        <v>109</v>
      </c>
      <c r="BX10" s="2" t="s">
        <v>143</v>
      </c>
      <c r="BY10" s="2" t="s">
        <v>111</v>
      </c>
      <c r="BZ10" s="2" t="s">
        <v>98</v>
      </c>
    </row>
    <row r="11">
      <c r="A11" s="16" t="s">
        <v>144</v>
      </c>
      <c r="B11" s="9" t="s">
        <v>98</v>
      </c>
      <c r="C11" s="9" t="s">
        <v>98</v>
      </c>
      <c r="D11" s="9" t="s">
        <v>98</v>
      </c>
      <c r="E11" s="9" t="s">
        <v>98</v>
      </c>
      <c r="F11" s="9" t="s">
        <v>98</v>
      </c>
      <c r="G11" s="9" t="s">
        <v>98</v>
      </c>
      <c r="H11" s="9" t="s">
        <v>98</v>
      </c>
      <c r="I11" s="9" t="s">
        <v>98</v>
      </c>
      <c r="J11" s="9" t="s">
        <v>98</v>
      </c>
      <c r="K11" s="9" t="s">
        <v>98</v>
      </c>
      <c r="L11" s="10"/>
      <c r="M11" s="10"/>
      <c r="N11" s="10"/>
      <c r="O11" s="9" t="s">
        <v>98</v>
      </c>
      <c r="P11" s="9" t="s">
        <v>98</v>
      </c>
      <c r="Q11" s="9" t="s">
        <v>98</v>
      </c>
      <c r="R11" s="9" t="s">
        <v>98</v>
      </c>
      <c r="S11" s="9" t="s">
        <v>98</v>
      </c>
      <c r="T11" s="9" t="s">
        <v>98</v>
      </c>
      <c r="U11" s="9" t="s">
        <v>98</v>
      </c>
      <c r="V11" s="9" t="s">
        <v>98</v>
      </c>
      <c r="W11" s="9" t="s">
        <v>98</v>
      </c>
      <c r="X11" s="9" t="s">
        <v>98</v>
      </c>
      <c r="Y11" s="9" t="s">
        <v>98</v>
      </c>
      <c r="Z11" s="11">
        <v>4804</v>
      </c>
      <c r="AA11" s="11">
        <f>=ROUNDDOWN({0},0)</f>
      </c>
      <c r="AB11" s="12">
        <v>216</v>
      </c>
      <c r="AC11" s="9" t="s">
        <v>98</v>
      </c>
      <c r="AD11" s="11"/>
      <c r="AE11" s="11">
        <v>7250</v>
      </c>
      <c r="AF11" s="13"/>
      <c r="AG11" s="13"/>
      <c r="AH11" s="14"/>
      <c r="AI11" s="11"/>
      <c r="AJ11" s="11">
        <f>=ROUNDDOWN({0},0)</f>
      </c>
      <c r="AK11" s="12"/>
      <c r="AL11" s="9" t="s">
        <v>98</v>
      </c>
      <c r="AM11" s="11"/>
      <c r="AN11" s="11"/>
      <c r="AO11" s="14"/>
      <c r="AP11" s="11">
        <v>138</v>
      </c>
      <c r="AQ11" s="15">
        <v>7841.93</v>
      </c>
      <c r="AR11" s="11">
        <v>345</v>
      </c>
      <c r="AS11" s="15">
        <v>18674.18</v>
      </c>
      <c r="AT11" s="14">
        <v>-0.6</v>
      </c>
      <c r="AU11" s="14">
        <v>-0.5801</v>
      </c>
      <c r="AV11" s="11">
        <v>138</v>
      </c>
      <c r="AW11" s="15">
        <v>7841.93</v>
      </c>
      <c r="AX11" s="11">
        <v>345</v>
      </c>
      <c r="AY11" s="15">
        <v>18674.18</v>
      </c>
      <c r="AZ11" s="14">
        <v>-0.6</v>
      </c>
      <c r="BA11" s="14">
        <v>-0.5801</v>
      </c>
      <c r="BB11" s="14"/>
      <c r="BC11" s="11">
        <v>138</v>
      </c>
      <c r="BD11" s="15">
        <v>7841.93</v>
      </c>
      <c r="BE11" s="11">
        <v>345</v>
      </c>
      <c r="BF11" s="15">
        <v>18674.18</v>
      </c>
      <c r="BG11" s="14">
        <v>-0.6</v>
      </c>
      <c r="BH11" s="14">
        <v>-0.5801</v>
      </c>
      <c r="BI11" s="14"/>
      <c r="BJ11" s="11"/>
      <c r="BK11" s="15"/>
      <c r="BL11" s="9" t="s">
        <v>98</v>
      </c>
      <c r="BM11" s="14"/>
      <c r="BN11" s="14"/>
      <c r="BO11" s="11">
        <v>138</v>
      </c>
      <c r="BP11" s="15">
        <v>7841.93</v>
      </c>
      <c r="BQ11" s="11">
        <v>345</v>
      </c>
      <c r="BR11" s="15">
        <v>18674.18</v>
      </c>
      <c r="BS11" s="14">
        <v>-0.6</v>
      </c>
      <c r="BT11" s="14">
        <v>-0.5801</v>
      </c>
      <c r="BU11" s="9" t="s">
        <v>98</v>
      </c>
      <c r="BV11" s="9" t="s">
        <v>98</v>
      </c>
      <c r="BW11" s="9" t="s">
        <v>98</v>
      </c>
      <c r="BX11" s="9" t="s">
        <v>98</v>
      </c>
      <c r="BY11" s="9" t="s">
        <v>98</v>
      </c>
      <c r="BZ1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AV6:AV7"/>
    <mergeCell ref="AW6:AW7"/>
    <mergeCell ref="AX6:AX7"/>
    <mergeCell ref="AY6:AY7"/>
    <mergeCell ref="AZ6:AZ7"/>
    <mergeCell ref="BA6:BA7"/>
    <mergeCell ref="BI6:BI7"/>
    <mergeCell ref="AV8:AV10"/>
    <mergeCell ref="AW8:AW10"/>
    <mergeCell ref="AX8:AX10"/>
    <mergeCell ref="AY8:AY10"/>
    <mergeCell ref="AZ8:AZ10"/>
    <mergeCell ref="BA8:BA10"/>
    <mergeCell ref="BI8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145</v>
      </c>
      <c r="D2" s="0" t="s">
        <v>146</v>
      </c>
      <c r="E2" s="0" t="s">
        <v>147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148</v>
      </c>
      <c r="J4" s="1" t="s">
        <v>149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150</v>
      </c>
      <c r="P4" s="1" t="s">
        <v>151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152</v>
      </c>
      <c r="F5" s="1" t="s">
        <v>153</v>
      </c>
      <c r="G5" s="1" t="s">
        <v>152</v>
      </c>
      <c r="H5" s="1" t="s">
        <v>153</v>
      </c>
      <c r="I5" s="1" t="s">
        <v>148</v>
      </c>
      <c r="J5" s="1" t="s">
        <v>149</v>
      </c>
      <c r="K5" s="1" t="s">
        <v>154</v>
      </c>
      <c r="L5" s="1" t="s">
        <v>155</v>
      </c>
      <c r="M5" s="1" t="s">
        <v>154</v>
      </c>
      <c r="N5" s="1" t="s">
        <v>155</v>
      </c>
      <c r="O5" s="1" t="s">
        <v>150</v>
      </c>
      <c r="P5" s="1" t="s">
        <v>151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65</v>
      </c>
      <c r="F6" s="8">
        <v>4877.87</v>
      </c>
      <c r="G6" s="4">
        <v>64</v>
      </c>
      <c r="H6" s="8">
        <v>4768.73</v>
      </c>
      <c r="I6" s="7">
        <v>0.0156</v>
      </c>
      <c r="J6" s="7">
        <v>0.0229</v>
      </c>
      <c r="K6" s="4">
        <v>65</v>
      </c>
      <c r="L6" s="8">
        <v>4877.87</v>
      </c>
      <c r="M6" s="4">
        <v>64</v>
      </c>
      <c r="N6" s="8">
        <v>4768.73</v>
      </c>
      <c r="O6" s="7">
        <v>0.0156</v>
      </c>
      <c r="P6" s="7">
        <v>0.0229</v>
      </c>
    </row>
    <row r="7">
      <c r="A7" s="2" t="s">
        <v>118</v>
      </c>
      <c r="B7" s="2" t="s">
        <v>119</v>
      </c>
      <c r="C7" s="2" t="s">
        <v>89</v>
      </c>
      <c r="D7" s="2" t="s">
        <v>90</v>
      </c>
      <c r="E7" s="4">
        <v>73</v>
      </c>
      <c r="F7" s="8">
        <v>2964.06</v>
      </c>
      <c r="G7" s="4">
        <v>281</v>
      </c>
      <c r="H7" s="8">
        <v>13905.45</v>
      </c>
      <c r="I7" s="7">
        <v>-0.7402</v>
      </c>
      <c r="J7" s="7">
        <v>-0.7868</v>
      </c>
      <c r="K7" s="4">
        <v>73</v>
      </c>
      <c r="L7" s="8">
        <v>2964.06</v>
      </c>
      <c r="M7" s="4">
        <v>281</v>
      </c>
      <c r="N7" s="8">
        <v>13905.45</v>
      </c>
      <c r="O7" s="7">
        <v>-0.7402</v>
      </c>
      <c r="P7" s="7">
        <v>-0.7868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145</v>
      </c>
      <c r="D2" s="0" t="s">
        <v>146</v>
      </c>
      <c r="E2" s="0" t="s">
        <v>147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148</v>
      </c>
      <c r="I4" s="1" t="s">
        <v>149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150</v>
      </c>
      <c r="O4" s="1" t="s">
        <v>151</v>
      </c>
    </row>
    <row r="5">
      <c r="A5" s="1" t="s">
        <v>52</v>
      </c>
      <c r="B5" s="1" t="s">
        <v>54</v>
      </c>
      <c r="C5" s="1" t="s">
        <v>55</v>
      </c>
      <c r="D5" s="1" t="s">
        <v>152</v>
      </c>
      <c r="E5" s="1" t="s">
        <v>153</v>
      </c>
      <c r="F5" s="1" t="s">
        <v>152</v>
      </c>
      <c r="G5" s="1" t="s">
        <v>153</v>
      </c>
      <c r="H5" s="1" t="s">
        <v>148</v>
      </c>
      <c r="I5" s="1" t="s">
        <v>149</v>
      </c>
      <c r="J5" s="1" t="s">
        <v>154</v>
      </c>
      <c r="K5" s="1" t="s">
        <v>155</v>
      </c>
      <c r="L5" s="1" t="s">
        <v>154</v>
      </c>
      <c r="M5" s="1" t="s">
        <v>155</v>
      </c>
      <c r="N5" s="1" t="s">
        <v>150</v>
      </c>
      <c r="O5" s="1" t="s">
        <v>151</v>
      </c>
    </row>
    <row r="6">
      <c r="A6" s="2" t="s">
        <v>87</v>
      </c>
      <c r="B6" s="2" t="s">
        <v>89</v>
      </c>
      <c r="C6" s="2" t="s">
        <v>90</v>
      </c>
      <c r="D6" s="4">
        <v>65</v>
      </c>
      <c r="E6" s="8">
        <v>4877.87</v>
      </c>
      <c r="F6" s="4">
        <v>64</v>
      </c>
      <c r="G6" s="8">
        <v>4768.73</v>
      </c>
      <c r="H6" s="7">
        <v>0.0156</v>
      </c>
      <c r="I6" s="7">
        <v>0.0229</v>
      </c>
      <c r="J6" s="4">
        <v>65</v>
      </c>
      <c r="K6" s="8">
        <v>4877.87</v>
      </c>
      <c r="L6" s="4">
        <v>64</v>
      </c>
      <c r="M6" s="8">
        <v>4768.73</v>
      </c>
      <c r="N6" s="7">
        <v>0.0156</v>
      </c>
      <c r="O6" s="7">
        <v>0.0229</v>
      </c>
    </row>
    <row r="7">
      <c r="A7" s="2" t="s">
        <v>118</v>
      </c>
      <c r="B7" s="2" t="s">
        <v>89</v>
      </c>
      <c r="C7" s="2" t="s">
        <v>90</v>
      </c>
      <c r="D7" s="4">
        <v>73</v>
      </c>
      <c r="E7" s="8">
        <v>2964.06</v>
      </c>
      <c r="F7" s="4">
        <v>281</v>
      </c>
      <c r="G7" s="8">
        <v>13905.45</v>
      </c>
      <c r="H7" s="7">
        <v>-0.7402</v>
      </c>
      <c r="I7" s="7">
        <v>-0.7868</v>
      </c>
      <c r="J7" s="4">
        <v>73</v>
      </c>
      <c r="K7" s="8">
        <v>2964.06</v>
      </c>
      <c r="L7" s="4">
        <v>281</v>
      </c>
      <c r="M7" s="8">
        <v>13905.45</v>
      </c>
      <c r="N7" s="7">
        <v>-0.7402</v>
      </c>
      <c r="O7" s="7">
        <v>-0.7868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