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<sst xmlns="http://schemas.openxmlformats.org/spreadsheetml/2006/main" count="47" uniqueCount="47">
  <si>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</si>
  <si>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</si>
  <si>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</si>
  <si>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</si>
  <si>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</si>
  <si>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</si>
  <si>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</si>
  <si>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08/07/2024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</si>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</sst>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703747</v>
      </c>
      <c r="C5" s="11">
        <f>=ROUNDDOWN(26.0842185635179,0)</f>
      </c>
      <c r="D5" s="11">
        <v>772159</v>
      </c>
      <c r="E5" s="12">
        <v>0.8902</v>
      </c>
      <c r="F5" s="11"/>
      <c r="G5" s="11">
        <f>=ROUNDDOWN({0},0)</f>
      </c>
      <c r="H5" s="11">
        <v>780</v>
      </c>
      <c r="I5" s="12"/>
      <c r="J5" s="11">
        <v>12550</v>
      </c>
      <c r="K5" s="13">
        <v>738029.89</v>
      </c>
      <c r="L5" s="11">
        <v>1970</v>
      </c>
      <c r="M5" s="14">
        <v>374.63</v>
      </c>
      <c r="N5" s="11"/>
      <c r="O5" s="13"/>
      <c r="P5" s="11"/>
      <c r="Q5" s="14"/>
      <c r="R5" s="12"/>
      <c r="S5" s="12"/>
      <c r="T5" s="12"/>
      <c r="U5" s="12"/>
      <c r="V5" s="11">
        <v>12550</v>
      </c>
      <c r="W5" s="13">
        <v>738029.89</v>
      </c>
      <c r="X5" s="11">
        <v>1672</v>
      </c>
      <c r="Y5" s="11"/>
      <c r="Z5" s="13"/>
      <c r="AA5" s="11"/>
      <c r="AB5" s="12"/>
      <c r="AC5" s="12"/>
    </row>
    <row r="6">
      <c r="A6" s="10" t="s">
        <v>33</v>
      </c>
      <c r="B6" s="11">
        <v>152351</v>
      </c>
      <c r="C6" s="11">
        <f>=ROUNDDOWN(165.437072429145,0)</f>
      </c>
      <c r="D6" s="11">
        <v>3000</v>
      </c>
      <c r="E6" s="12">
        <v>0.9133</v>
      </c>
      <c r="F6" s="11"/>
      <c r="G6" s="11">
        <f>=ROUNDDOWN({0},0)</f>
      </c>
      <c r="H6" s="11"/>
      <c r="I6" s="12"/>
      <c r="J6" s="11">
        <v>1875</v>
      </c>
      <c r="K6" s="13">
        <v>23055.6</v>
      </c>
      <c r="L6" s="11">
        <v>578</v>
      </c>
      <c r="M6" s="14">
        <v>39.89</v>
      </c>
      <c r="N6" s="11"/>
      <c r="O6" s="13"/>
      <c r="P6" s="11"/>
      <c r="Q6" s="14"/>
      <c r="R6" s="12"/>
      <c r="S6" s="12"/>
      <c r="T6" s="12"/>
      <c r="U6" s="12"/>
      <c r="V6" s="11">
        <v>1875</v>
      </c>
      <c r="W6" s="13">
        <v>23055.6</v>
      </c>
      <c r="X6" s="11">
        <v>578</v>
      </c>
      <c r="Y6" s="11"/>
      <c r="Z6" s="13"/>
      <c r="AA6" s="11"/>
      <c r="AB6" s="12"/>
      <c r="AC6" s="12"/>
    </row>
    <row r="7">
      <c r="A7" s="10" t="s">
        <v>34</v>
      </c>
      <c r="B7" s="11">
        <v>24096</v>
      </c>
      <c r="C7" s="11">
        <f>=ROUNDDOWN(16.8692243069168,0)</f>
      </c>
      <c r="D7" s="11">
        <v>21795</v>
      </c>
      <c r="E7" s="12">
        <v>0.9679</v>
      </c>
      <c r="F7" s="11"/>
      <c r="G7" s="11">
        <f>=ROUNDDOWN({0},0)</f>
      </c>
      <c r="H7" s="11"/>
      <c r="I7" s="12"/>
      <c r="J7" s="11">
        <v>109</v>
      </c>
      <c r="K7" s="13">
        <v>3486.58</v>
      </c>
      <c r="L7" s="11">
        <v>190</v>
      </c>
      <c r="M7" s="14">
        <v>18.35</v>
      </c>
      <c r="N7" s="11"/>
      <c r="O7" s="13"/>
      <c r="P7" s="11"/>
      <c r="Q7" s="14"/>
      <c r="R7" s="12"/>
      <c r="S7" s="12"/>
      <c r="T7" s="12"/>
      <c r="U7" s="12"/>
      <c r="V7" s="11">
        <v>109</v>
      </c>
      <c r="W7" s="13">
        <v>3486.58</v>
      </c>
      <c r="X7" s="11">
        <v>162</v>
      </c>
      <c r="Y7" s="11"/>
      <c r="Z7" s="13"/>
      <c r="AA7" s="11"/>
      <c r="AB7" s="12"/>
      <c r="AC7" s="12"/>
    </row>
    <row r="8">
      <c r="A8" s="10" t="s">
        <v>35</v>
      </c>
      <c r="B8" s="11">
        <v>113039</v>
      </c>
      <c r="C8" s="11">
        <f>=ROUNDDOWN(18.8524016010674,0)</f>
      </c>
      <c r="D8" s="11">
        <v>129147</v>
      </c>
      <c r="E8" s="12">
        <v>0.9709</v>
      </c>
      <c r="F8" s="11"/>
      <c r="G8" s="11">
        <f>=ROUNDDOWN({0},0)</f>
      </c>
      <c r="H8" s="11"/>
      <c r="I8" s="12"/>
      <c r="J8" s="11">
        <v>1925</v>
      </c>
      <c r="K8" s="13">
        <v>55737.73</v>
      </c>
      <c r="L8" s="11">
        <v>294</v>
      </c>
      <c r="M8" s="14">
        <v>189.58</v>
      </c>
      <c r="N8" s="11"/>
      <c r="O8" s="13"/>
      <c r="P8" s="11"/>
      <c r="Q8" s="14"/>
      <c r="R8" s="12"/>
      <c r="S8" s="12"/>
      <c r="T8" s="12"/>
      <c r="U8" s="12"/>
      <c r="V8" s="11">
        <v>1925</v>
      </c>
      <c r="W8" s="13">
        <v>55737.73</v>
      </c>
      <c r="X8" s="11">
        <v>270</v>
      </c>
      <c r="Y8" s="11"/>
      <c r="Z8" s="13"/>
      <c r="AA8" s="11"/>
      <c r="AB8" s="12"/>
      <c r="AC8" s="12"/>
    </row>
    <row r="9">
      <c r="A9" s="10" t="s">
        <v>36</v>
      </c>
      <c r="B9" s="11">
        <v>130944</v>
      </c>
      <c r="C9" s="11">
        <f>=ROUNDDOWN(13.5694670411092,0)</f>
      </c>
      <c r="D9" s="11">
        <v>230139</v>
      </c>
      <c r="E9" s="12">
        <v>0.9461</v>
      </c>
      <c r="F9" s="11"/>
      <c r="G9" s="11">
        <f>=ROUNDDOWN({0},0)</f>
      </c>
      <c r="H9" s="11"/>
      <c r="I9" s="12"/>
      <c r="J9" s="11">
        <v>5590</v>
      </c>
      <c r="K9" s="13">
        <v>88042.7</v>
      </c>
      <c r="L9" s="11">
        <v>271</v>
      </c>
      <c r="M9" s="14">
        <v>324.88</v>
      </c>
      <c r="N9" s="11"/>
      <c r="O9" s="13"/>
      <c r="P9" s="11"/>
      <c r="Q9" s="14"/>
      <c r="R9" s="12"/>
      <c r="S9" s="12"/>
      <c r="T9" s="12"/>
      <c r="U9" s="12"/>
      <c r="V9" s="11">
        <v>5590</v>
      </c>
      <c r="W9" s="13">
        <v>88042.7</v>
      </c>
      <c r="X9" s="11">
        <v>223</v>
      </c>
      <c r="Y9" s="11"/>
      <c r="Z9" s="13"/>
      <c r="AA9" s="11"/>
      <c r="AB9" s="12"/>
      <c r="AC9" s="12"/>
    </row>
    <row r="10">
      <c r="A10" s="10" t="s">
        <v>37</v>
      </c>
      <c r="B10" s="11">
        <v>415227</v>
      </c>
      <c r="C10" s="11">
        <f>=ROUNDDOWN(19.5621878827853,0)</f>
      </c>
      <c r="D10" s="11">
        <v>677057</v>
      </c>
      <c r="E10" s="12">
        <v>0.8158</v>
      </c>
      <c r="F10" s="11"/>
      <c r="G10" s="11">
        <f>=ROUNDDOWN({0},0)</f>
      </c>
      <c r="H10" s="11"/>
      <c r="I10" s="12"/>
      <c r="J10" s="11">
        <v>8020</v>
      </c>
      <c r="K10" s="13">
        <v>243924.94</v>
      </c>
      <c r="L10" s="11">
        <v>1199</v>
      </c>
      <c r="M10" s="14">
        <v>203.44</v>
      </c>
      <c r="N10" s="11"/>
      <c r="O10" s="13"/>
      <c r="P10" s="11"/>
      <c r="Q10" s="14"/>
      <c r="R10" s="12"/>
      <c r="S10" s="12"/>
      <c r="T10" s="12"/>
      <c r="U10" s="12"/>
      <c r="V10" s="11">
        <v>8020</v>
      </c>
      <c r="W10" s="13">
        <v>243924.94</v>
      </c>
      <c r="X10" s="11">
        <v>950</v>
      </c>
      <c r="Y10" s="11"/>
      <c r="Z10" s="13"/>
      <c r="AA10" s="11"/>
      <c r="AB10" s="12"/>
      <c r="AC10" s="12"/>
    </row>
    <row r="11">
      <c r="A11" s="10" t="s">
        <v>38</v>
      </c>
      <c r="B11" s="11">
        <v>124017</v>
      </c>
      <c r="C11" s="11">
        <f>=ROUNDDOWN(25.5378691157695,0)</f>
      </c>
      <c r="D11" s="11">
        <v>67196</v>
      </c>
      <c r="E11" s="12">
        <v>0.9154</v>
      </c>
      <c r="F11" s="11"/>
      <c r="G11" s="11">
        <f>=ROUNDDOWN({0},0)</f>
      </c>
      <c r="H11" s="11">
        <v>360</v>
      </c>
      <c r="I11" s="12"/>
      <c r="J11" s="11">
        <v>1078</v>
      </c>
      <c r="K11" s="13">
        <v>186280.26</v>
      </c>
      <c r="L11" s="11">
        <v>665</v>
      </c>
      <c r="M11" s="14">
        <v>280.12</v>
      </c>
      <c r="N11" s="11"/>
      <c r="O11" s="13"/>
      <c r="P11" s="11"/>
      <c r="Q11" s="14"/>
      <c r="R11" s="12"/>
      <c r="S11" s="12"/>
      <c r="T11" s="12"/>
      <c r="U11" s="12"/>
      <c r="V11" s="11">
        <v>1078</v>
      </c>
      <c r="W11" s="13">
        <v>186280.26</v>
      </c>
      <c r="X11" s="11">
        <v>537</v>
      </c>
      <c r="Y11" s="11"/>
      <c r="Z11" s="13"/>
      <c r="AA11" s="11"/>
      <c r="AB11" s="12"/>
      <c r="AC11" s="12"/>
    </row>
    <row r="12">
      <c r="A12" s="10" t="s">
        <v>39</v>
      </c>
      <c r="B12" s="11">
        <v>17280</v>
      </c>
      <c r="C12" s="11">
        <f>=ROUNDDOWN(29.9428175359556,0)</f>
      </c>
      <c r="D12" s="11">
        <v>8416</v>
      </c>
      <c r="E12" s="12">
        <v>0.9076</v>
      </c>
      <c r="F12" s="11"/>
      <c r="G12" s="11">
        <f>=ROUNDDOWN({0},0)</f>
      </c>
      <c r="H12" s="11"/>
      <c r="I12" s="12"/>
      <c r="J12" s="11">
        <v>21</v>
      </c>
      <c r="K12" s="13">
        <v>1366.87</v>
      </c>
      <c r="L12" s="11">
        <v>151</v>
      </c>
      <c r="M12" s="14">
        <v>9.05</v>
      </c>
      <c r="N12" s="11"/>
      <c r="O12" s="13"/>
      <c r="P12" s="11"/>
      <c r="Q12" s="14"/>
      <c r="R12" s="12"/>
      <c r="S12" s="12"/>
      <c r="T12" s="12"/>
      <c r="U12" s="12"/>
      <c r="V12" s="11">
        <v>21</v>
      </c>
      <c r="W12" s="13">
        <v>1366.87</v>
      </c>
      <c r="X12" s="11">
        <v>122</v>
      </c>
      <c r="Y12" s="11"/>
      <c r="Z12" s="13"/>
      <c r="AA12" s="11"/>
      <c r="AB12" s="12"/>
      <c r="AC12" s="12"/>
    </row>
    <row r="13">
      <c r="A13" s="10" t="s">
        <v>40</v>
      </c>
      <c r="B13" s="11">
        <v>2191</v>
      </c>
      <c r="C13" s="11">
        <f>=ROUNDDOWN(131.197604790419,0)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21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7991</v>
      </c>
      <c r="C14" s="11">
        <f>=ROUNDDOWN(74.5429104477612,0)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70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274743</v>
      </c>
      <c r="C15" s="11">
        <f>=ROUNDDOWN(13.3128043609933,0)</f>
      </c>
      <c r="D15" s="11">
        <v>702713</v>
      </c>
      <c r="E15" s="12">
        <v>0.7841</v>
      </c>
      <c r="F15" s="11"/>
      <c r="G15" s="11">
        <f>=ROUNDDOWN({0},0)</f>
      </c>
      <c r="H15" s="11"/>
      <c r="I15" s="12"/>
      <c r="J15" s="11">
        <v>9048</v>
      </c>
      <c r="K15" s="13">
        <v>207423.83</v>
      </c>
      <c r="L15" s="11">
        <v>1016</v>
      </c>
      <c r="M15" s="14">
        <v>204.16</v>
      </c>
      <c r="N15" s="11"/>
      <c r="O15" s="13"/>
      <c r="P15" s="11"/>
      <c r="Q15" s="14"/>
      <c r="R15" s="12"/>
      <c r="S15" s="12"/>
      <c r="T15" s="12"/>
      <c r="U15" s="12"/>
      <c r="V15" s="11">
        <v>9048</v>
      </c>
      <c r="W15" s="13">
        <v>207423.83</v>
      </c>
      <c r="X15" s="11">
        <v>1000</v>
      </c>
      <c r="Y15" s="11"/>
      <c r="Z15" s="13"/>
      <c r="AA15" s="11"/>
      <c r="AB15" s="12"/>
      <c r="AC15" s="12"/>
    </row>
    <row r="16">
      <c r="A16" s="10" t="s">
        <v>43</v>
      </c>
      <c r="B16" s="11">
        <v>90022</v>
      </c>
      <c r="C16" s="11">
        <f>=ROUNDDOWN(21.8050139275766,0)</f>
      </c>
      <c r="D16" s="11">
        <v>146431</v>
      </c>
      <c r="E16" s="12">
        <v>0.7582</v>
      </c>
      <c r="F16" s="11"/>
      <c r="G16" s="11">
        <f>=ROUNDDOWN({0},0)</f>
      </c>
      <c r="H16" s="11"/>
      <c r="I16" s="12"/>
      <c r="J16" s="11">
        <v>3057</v>
      </c>
      <c r="K16" s="13">
        <v>108313.96</v>
      </c>
      <c r="L16" s="11">
        <v>142</v>
      </c>
      <c r="M16" s="14">
        <v>762.77</v>
      </c>
      <c r="N16" s="11"/>
      <c r="O16" s="13"/>
      <c r="P16" s="11"/>
      <c r="Q16" s="14"/>
      <c r="R16" s="12"/>
      <c r="S16" s="12"/>
      <c r="T16" s="12"/>
      <c r="U16" s="12"/>
      <c r="V16" s="11">
        <v>3057</v>
      </c>
      <c r="W16" s="13">
        <v>108313.96</v>
      </c>
      <c r="X16" s="11">
        <v>119</v>
      </c>
      <c r="Y16" s="11"/>
      <c r="Z16" s="13"/>
      <c r="AA16" s="11"/>
      <c r="AB16" s="12"/>
      <c r="AC16" s="12"/>
    </row>
    <row r="17">
      <c r="A17" s="10" t="s">
        <v>44</v>
      </c>
      <c r="B17" s="11">
        <v>72973</v>
      </c>
      <c r="C17" s="11">
        <f>=ROUNDDOWN(17.0657156220767,0)</f>
      </c>
      <c r="D17" s="11">
        <v>89812</v>
      </c>
      <c r="E17" s="12">
        <v>0.8825</v>
      </c>
      <c r="F17" s="11"/>
      <c r="G17" s="11">
        <f>=ROUNDDOWN({0},0)</f>
      </c>
      <c r="H17" s="11"/>
      <c r="I17" s="12"/>
      <c r="J17" s="11">
        <v>179</v>
      </c>
      <c r="K17" s="13">
        <v>5118.91</v>
      </c>
      <c r="L17" s="11">
        <v>579</v>
      </c>
      <c r="M17" s="14">
        <v>8.84</v>
      </c>
      <c r="N17" s="11"/>
      <c r="O17" s="13"/>
      <c r="P17" s="11"/>
      <c r="Q17" s="14"/>
      <c r="R17" s="12"/>
      <c r="S17" s="12"/>
      <c r="T17" s="12"/>
      <c r="U17" s="12"/>
      <c r="V17" s="11">
        <v>179</v>
      </c>
      <c r="W17" s="13">
        <v>5118.91</v>
      </c>
      <c r="X17" s="11">
        <v>15</v>
      </c>
      <c r="Y17" s="11"/>
      <c r="Z17" s="13"/>
      <c r="AA17" s="11"/>
      <c r="AB17" s="12"/>
      <c r="AC17" s="12"/>
    </row>
    <row r="18">
      <c r="A18" s="10" t="s">
        <v>45</v>
      </c>
      <c r="B18" s="11">
        <v>177804</v>
      </c>
      <c r="C18" s="11">
        <f>=ROUNDDOWN(29.4655552425302,0)</f>
      </c>
      <c r="D18" s="11">
        <v>140723</v>
      </c>
      <c r="E18" s="12">
        <v>0.9895</v>
      </c>
      <c r="F18" s="11"/>
      <c r="G18" s="11">
        <f>=ROUNDDOWN({0},0)</f>
      </c>
      <c r="H18" s="11"/>
      <c r="I18" s="12"/>
      <c r="J18" s="11">
        <v>2393</v>
      </c>
      <c r="K18" s="13">
        <v>101564.77</v>
      </c>
      <c r="L18" s="11">
        <v>597</v>
      </c>
      <c r="M18" s="14">
        <v>170.13</v>
      </c>
      <c r="N18" s="11"/>
      <c r="O18" s="13"/>
      <c r="P18" s="11"/>
      <c r="Q18" s="14"/>
      <c r="R18" s="12"/>
      <c r="S18" s="12"/>
      <c r="T18" s="12"/>
      <c r="U18" s="12"/>
      <c r="V18" s="11">
        <v>2393</v>
      </c>
      <c r="W18" s="13">
        <v>101564.77</v>
      </c>
      <c r="X18" s="11">
        <v>485</v>
      </c>
      <c r="Y18" s="11"/>
      <c r="Z18" s="13"/>
      <c r="AA18" s="11"/>
      <c r="AB18" s="12"/>
      <c r="AC18" s="12"/>
    </row>
    <row r="19">
      <c r="A19" s="19" t="s">
        <v>46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45845</v>
      </c>
      <c r="K19" s="17">
        <v>1762346.04</v>
      </c>
      <c r="L19" s="15">
        <v>7743</v>
      </c>
      <c r="M19" s="18">
        <v>227.61</v>
      </c>
      <c r="N19" s="15"/>
      <c r="O19" s="17"/>
      <c r="P19" s="15"/>
      <c r="Q19" s="18"/>
      <c r="R19" s="16"/>
      <c r="S19" s="16"/>
      <c r="T19" s="16"/>
      <c r="U19" s="16"/>
      <c r="V19" s="15">
        <v>45845</v>
      </c>
      <c r="W19" s="17">
        <v>1762346.04</v>
      </c>
      <c r="X19" s="15">
        <v>6133</v>
      </c>
      <c r="Y19" s="15"/>
      <c r="Z19" s="17"/>
      <c r="AA19" s="15"/>
      <c r="AB19" s="16"/>
      <c r="AC1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