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<sst xmlns="http://schemas.openxmlformats.org/spreadsheetml/2006/main" count="155" uniqueCount="155">
  <si>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</si>
  <si>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</si>
  <si>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</si>
  <si>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</si>
  <si>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</si>
  <si>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</si>
  <si>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</si>
  <si>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</si>
  <si>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</si>
  <si>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</si>
  <si>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</si>
  <si>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</si>
  <si>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</si>
  <si>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</si>
  <si>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</si>
  <si>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KOHLDSN</t>
  </si>
  <si>
    <t>JCPENNEY01</t>
  </si>
  <si>
    <t>MACY02</t>
  </si>
  <si>
    <t>CSNSTORES</t>
  </si>
  <si>
    <t>OLLIIX</t>
  </si>
  <si>
    <t>OVERSTOCK01</t>
  </si>
  <si>
    <t>HDDS</t>
  </si>
  <si>
    <t>DESINC</t>
  </si>
  <si>
    <t>BLK01</t>
  </si>
  <si>
    <t>FINGERHUTDS</t>
  </si>
  <si>
    <t>WALMARTDS</t>
  </si>
  <si>
    <t>BIGLOTSDS</t>
  </si>
  <si>
    <t>ROOMECOM</t>
  </si>
  <si>
    <t>AMERSIGNDS</t>
  </si>
  <si>
    <t>KIRKLANDDS</t>
  </si>
  <si>
    <t>HSNDS</t>
  </si>
  <si>
    <t>ASHFURNDS</t>
  </si>
  <si>
    <t>BEALLSDS</t>
  </si>
  <si>
    <t>HOUZZ</t>
  </si>
  <si>
    <t>ZULILY</t>
  </si>
  <si>
    <t>NEBFUR01</t>
  </si>
  <si>
    <t>ZOLA</t>
  </si>
  <si>
    <t>BBBDROP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</si>
  <si>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</si>
  <si>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</si>
  <si>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</si>
  <si>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</si>
  <si>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</si>
  <si>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</si>
  <si>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</si>
  <si>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</si>
  <si>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</si>
  <si>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</si>
  <si>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</si>
  <si>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</si>
  <si>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</si>
  <si>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</si>
  <si>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</si>
  <si>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</si>
  <si>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</si>
  <si>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</si>
  <si>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</si>
  <si>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</si>
  <si>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</si>
  <si>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</si>
  <si>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</si>
  <si>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</si>
  <si>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</si>
  <si>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</si>
  <si>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</si>
  <si>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</si>
  <si>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</si>
  <si>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</si>
  <si>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</si>
  <si>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</si>
  <si>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</si>
  <si>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</si>
  <si>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</si>
  <si>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</si>
  <si>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</si>
  <si>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</si>
  <si>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</si>
  <si>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</si>
  <si>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</si>
  <si>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</si>
  <si>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07/22/2024</t>
  </si>
  <si>
    <t>07/23/2024</t>
  </si>
  <si>
    <t>07/24/2024</t>
  </si>
  <si>
    <t>07/25/2024</t>
  </si>
  <si>
    <t>07/29/2024</t>
  </si>
  <si>
    <t>07/30/2024</t>
  </si>
  <si>
    <t>08/01/2024</t>
  </si>
  <si>
    <t>08/02/2024</t>
  </si>
  <si>
    <t>08/13/2024</t>
  </si>
  <si>
    <t>08/14/2024</t>
  </si>
  <si>
    <t>08/15/2024</t>
  </si>
  <si>
    <t>08/16/2024</t>
  </si>
  <si>
    <t>08/20/2024</t>
  </si>
  <si>
    <t>08/23/2024</t>
  </si>
  <si>
    <t>08/25/2024</t>
  </si>
  <si>
    <t>08/26/2024</t>
  </si>
  <si>
    <t>08/30/2024</t>
  </si>
  <si>
    <t>09/01/2024</t>
  </si>
  <si>
    <t>09/04/2024</t>
  </si>
  <si>
    <t>09/06/2024</t>
  </si>
  <si>
    <t>09/07/2024</t>
  </si>
  <si>
    <t>09/08/2024</t>
  </si>
  <si>
    <t>09/12/2024</t>
  </si>
  <si>
    <t>09/13/2024</t>
  </si>
  <si>
    <t>09/16/2024</t>
  </si>
  <si>
    <t>09/17/2024</t>
  </si>
  <si>
    <t>09/18/2024</t>
  </si>
  <si>
    <t>09/20/2024</t>
  </si>
  <si>
    <t>09/24/2024</t>
  </si>
  <si>
    <t>09/25/2024</t>
  </si>
  <si>
    <t>09/27/2024</t>
  </si>
  <si>
    <t>09/28/2024</t>
  </si>
  <si>
    <t>09/29/2024</t>
  </si>
  <si>
    <t>09/30/2024</t>
  </si>
  <si>
    <t>10/01/2024</t>
  </si>
  <si>
    <t>10/02/2024</t>
  </si>
  <si>
    <t>10/03/2024</t>
  </si>
  <si>
    <t>10/04/2024</t>
  </si>
  <si>
    <t>10/06/2024</t>
  </si>
  <si>
    <t>10/09/2024</t>
  </si>
  <si>
    <t>10/11/2024</t>
  </si>
  <si>
    <t>10/15/2024</t>
  </si>
  <si>
    <t>10/16/2024</t>
  </si>
  <si>
    <t>10/18/2024</t>
  </si>
  <si>
    <t>10/23/2024</t>
  </si>
  <si>
    <t>10/25/2024</t>
  </si>
  <si>
    <t>10/29/2024</t>
  </si>
  <si>
    <t>10/30/2024</t>
  </si>
  <si>
    <t>10/31/2024</t>
  </si>
  <si>
    <t>11/01/2024</t>
  </si>
  <si>
    <t>11/06/2024</t>
  </si>
  <si>
    <t>11/08/2024</t>
  </si>
  <si>
    <t>11/13/2024</t>
  </si>
  <si>
    <t>11/15/2024</t>
  </si>
  <si>
    <t>11/20/2024</t>
  </si>
  <si>
    <t>11/27/2024</t>
  </si>
  <si>
    <t>12/03/2024</t>
  </si>
  <si>
    <t>12/11/2024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</si>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</sst>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F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6" t="s">
        <v>44</v>
      </c>
      <c r="JZ2" s="3" t="s">
        <v>45</v>
      </c>
      <c r="KA2" s="5" t="s">
        <v>45</v>
      </c>
      <c r="KB2" s="5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45</v>
      </c>
      <c r="KA3" s="4" t="s">
        <v>45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5</v>
      </c>
      <c r="KG4" s="4" t="s">
        <v>86</v>
      </c>
      <c r="KH4" s="4" t="s">
        <v>87</v>
      </c>
      <c r="KI4" s="4" t="s">
        <v>88</v>
      </c>
      <c r="KJ4" s="4" t="s">
        <v>89</v>
      </c>
      <c r="KK4" s="4" t="s">
        <v>90</v>
      </c>
      <c r="KL4" s="4" t="s">
        <v>91</v>
      </c>
      <c r="KM4" s="4" t="s">
        <v>92</v>
      </c>
      <c r="KN4" s="4" t="s">
        <v>93</v>
      </c>
      <c r="KO4" s="4" t="s">
        <v>94</v>
      </c>
      <c r="KP4" s="4" t="s">
        <v>95</v>
      </c>
      <c r="KQ4" s="4" t="s">
        <v>96</v>
      </c>
      <c r="KR4" s="4" t="s">
        <v>97</v>
      </c>
      <c r="KS4" s="4" t="s">
        <v>98</v>
      </c>
      <c r="KT4" s="4" t="s">
        <v>99</v>
      </c>
      <c r="KU4" s="4" t="s">
        <v>100</v>
      </c>
      <c r="KV4" s="4" t="s">
        <v>101</v>
      </c>
      <c r="KW4" s="4" t="s">
        <v>102</v>
      </c>
      <c r="KX4" s="4" t="s">
        <v>103</v>
      </c>
      <c r="KY4" s="4" t="s">
        <v>104</v>
      </c>
      <c r="KZ4" s="4" t="s">
        <v>105</v>
      </c>
      <c r="LA4" s="4" t="s">
        <v>106</v>
      </c>
      <c r="LB4" s="4" t="s">
        <v>107</v>
      </c>
      <c r="LC4" s="4" t="s">
        <v>108</v>
      </c>
      <c r="LD4" s="4" t="s">
        <v>109</v>
      </c>
      <c r="LE4" s="4" t="s">
        <v>110</v>
      </c>
      <c r="LF4" s="4" t="s">
        <v>111</v>
      </c>
      <c r="LG4" s="4" t="s">
        <v>112</v>
      </c>
      <c r="LH4" s="4" t="s">
        <v>113</v>
      </c>
      <c r="LI4" s="4" t="s">
        <v>114</v>
      </c>
      <c r="LJ4" s="4" t="s">
        <v>115</v>
      </c>
      <c r="LK4" s="4" t="s">
        <v>116</v>
      </c>
      <c r="LL4" s="4" t="s">
        <v>117</v>
      </c>
      <c r="LM4" s="4" t="s">
        <v>118</v>
      </c>
      <c r="LN4" s="4" t="s">
        <v>119</v>
      </c>
      <c r="LO4" s="4" t="s">
        <v>120</v>
      </c>
      <c r="LP4" s="4" t="s">
        <v>121</v>
      </c>
      <c r="LQ4" s="4" t="s">
        <v>122</v>
      </c>
      <c r="LR4" s="4" t="s">
        <v>123</v>
      </c>
      <c r="LS4" s="4" t="s">
        <v>124</v>
      </c>
      <c r="LT4" s="4" t="s">
        <v>125</v>
      </c>
      <c r="LU4" s="4" t="s">
        <v>126</v>
      </c>
      <c r="LV4" s="4" t="s">
        <v>127</v>
      </c>
      <c r="LW4" s="4" t="s">
        <v>128</v>
      </c>
      <c r="LX4" s="4" t="s">
        <v>129</v>
      </c>
      <c r="LY4" s="4" t="s">
        <v>130</v>
      </c>
      <c r="LZ4" s="4" t="s">
        <v>131</v>
      </c>
      <c r="MA4" s="4" t="s">
        <v>132</v>
      </c>
      <c r="MB4" s="4" t="s">
        <v>133</v>
      </c>
      <c r="MC4" s="4" t="s">
        <v>134</v>
      </c>
      <c r="MD4" s="4" t="s">
        <v>135</v>
      </c>
      <c r="ME4" s="4" t="s">
        <v>136</v>
      </c>
      <c r="MF4" s="4" t="s">
        <v>137</v>
      </c>
    </row>
    <row r="5">
      <c r="A5" s="10" t="s">
        <v>138</v>
      </c>
      <c r="B5" s="10" t="s">
        <v>139</v>
      </c>
      <c r="C5" s="10" t="s">
        <v>140</v>
      </c>
      <c r="D5" s="11">
        <v>98344</v>
      </c>
      <c r="E5" s="11">
        <f>=ROUNDDOWN(36.4561091340451,0)</f>
      </c>
      <c r="F5" s="11">
        <v>64963</v>
      </c>
      <c r="G5" s="12">
        <v>0.9838</v>
      </c>
      <c r="H5" s="11"/>
      <c r="I5" s="11">
        <f>=ROUNDDOWN({0},0)</f>
      </c>
      <c r="J5" s="11"/>
      <c r="K5" s="12"/>
      <c r="L5" s="11">
        <v>13129</v>
      </c>
      <c r="M5" s="13">
        <v>498442.2</v>
      </c>
      <c r="N5" s="11">
        <v>216</v>
      </c>
      <c r="O5" s="14">
        <v>2307.6</v>
      </c>
      <c r="P5" s="11">
        <v>10888</v>
      </c>
      <c r="Q5" s="13">
        <v>425056.12</v>
      </c>
      <c r="R5" s="11">
        <v>193</v>
      </c>
      <c r="S5" s="14">
        <v>2202.36</v>
      </c>
      <c r="T5" s="12">
        <v>0.2058</v>
      </c>
      <c r="U5" s="12">
        <v>0.1727</v>
      </c>
      <c r="V5" s="12">
        <v>0.1192</v>
      </c>
      <c r="W5" s="12">
        <v>0.0478</v>
      </c>
      <c r="X5" s="11">
        <v>3420</v>
      </c>
      <c r="Y5" s="13">
        <v>134273.01</v>
      </c>
      <c r="Z5" s="11">
        <v>202</v>
      </c>
      <c r="AA5" s="11">
        <v>2501</v>
      </c>
      <c r="AB5" s="13">
        <v>106505.9</v>
      </c>
      <c r="AC5" s="11">
        <v>168</v>
      </c>
      <c r="AD5" s="12">
        <v>0.3675</v>
      </c>
      <c r="AE5" s="12">
        <v>0.2607</v>
      </c>
      <c r="AF5" s="11">
        <v>3050</v>
      </c>
      <c r="AG5" s="13">
        <v>118400.81</v>
      </c>
      <c r="AH5" s="11">
        <v>211</v>
      </c>
      <c r="AI5" s="11">
        <v>1417</v>
      </c>
      <c r="AJ5" s="13">
        <v>56877.74</v>
      </c>
      <c r="AK5" s="11">
        <v>181</v>
      </c>
      <c r="AL5" s="12">
        <v>1.1524</v>
      </c>
      <c r="AM5" s="12">
        <v>1.0817</v>
      </c>
      <c r="AN5" s="11">
        <v>2078</v>
      </c>
      <c r="AO5" s="13">
        <v>73843.34</v>
      </c>
      <c r="AP5" s="11">
        <v>214</v>
      </c>
      <c r="AQ5" s="11">
        <v>1661</v>
      </c>
      <c r="AR5" s="13">
        <v>62850.55</v>
      </c>
      <c r="AS5" s="11">
        <v>183</v>
      </c>
      <c r="AT5" s="12">
        <v>0.2511</v>
      </c>
      <c r="AU5" s="12">
        <v>0.1749</v>
      </c>
      <c r="AV5" s="11">
        <v>1147</v>
      </c>
      <c r="AW5" s="13">
        <v>43922.97</v>
      </c>
      <c r="AX5" s="11">
        <v>183</v>
      </c>
      <c r="AY5" s="11">
        <v>1261</v>
      </c>
      <c r="AZ5" s="13">
        <v>50919.35</v>
      </c>
      <c r="BA5" s="11">
        <v>170</v>
      </c>
      <c r="BB5" s="12">
        <v>-0.0904</v>
      </c>
      <c r="BC5" s="12">
        <v>-0.1374</v>
      </c>
      <c r="BD5" s="11">
        <v>994</v>
      </c>
      <c r="BE5" s="13">
        <v>39687.26</v>
      </c>
      <c r="BF5" s="11">
        <v>177</v>
      </c>
      <c r="BG5" s="11">
        <v>1109</v>
      </c>
      <c r="BH5" s="13">
        <v>38678.05</v>
      </c>
      <c r="BI5" s="11">
        <v>163</v>
      </c>
      <c r="BJ5" s="12">
        <v>-0.1037</v>
      </c>
      <c r="BK5" s="12">
        <v>0.0261</v>
      </c>
      <c r="BL5" s="11">
        <v>920</v>
      </c>
      <c r="BM5" s="13">
        <v>29329.38</v>
      </c>
      <c r="BN5" s="11">
        <v>189</v>
      </c>
      <c r="BO5" s="11">
        <v>1353</v>
      </c>
      <c r="BP5" s="13">
        <v>44131.71</v>
      </c>
      <c r="BQ5" s="11">
        <v>183</v>
      </c>
      <c r="BR5" s="12">
        <v>-0.32</v>
      </c>
      <c r="BS5" s="12">
        <v>-0.3354</v>
      </c>
      <c r="BT5" s="11">
        <v>535</v>
      </c>
      <c r="BU5" s="13">
        <v>19547.04</v>
      </c>
      <c r="BV5" s="11">
        <v>214</v>
      </c>
      <c r="BW5" s="11">
        <v>159</v>
      </c>
      <c r="BX5" s="13">
        <v>6549.46</v>
      </c>
      <c r="BY5" s="11">
        <v>183</v>
      </c>
      <c r="BZ5" s="12">
        <v>2.3648</v>
      </c>
      <c r="CA5" s="12">
        <v>1.9845</v>
      </c>
      <c r="CB5" s="11">
        <v>372</v>
      </c>
      <c r="CC5" s="13">
        <v>14974.34</v>
      </c>
      <c r="CD5" s="11">
        <v>214</v>
      </c>
      <c r="CE5" s="11">
        <v>497</v>
      </c>
      <c r="CF5" s="13">
        <v>19474.4</v>
      </c>
      <c r="CG5" s="11">
        <v>183</v>
      </c>
      <c r="CH5" s="12">
        <v>-0.2515</v>
      </c>
      <c r="CI5" s="12">
        <v>-0.2311</v>
      </c>
      <c r="CJ5" s="11">
        <v>169</v>
      </c>
      <c r="CK5" s="13">
        <v>6044.85</v>
      </c>
      <c r="CL5" s="11">
        <v>197</v>
      </c>
      <c r="CM5" s="11">
        <v>134</v>
      </c>
      <c r="CN5" s="13">
        <v>5436.21</v>
      </c>
      <c r="CO5" s="11">
        <v>130</v>
      </c>
      <c r="CP5" s="12">
        <v>0.2612</v>
      </c>
      <c r="CQ5" s="12">
        <v>0.112</v>
      </c>
      <c r="CR5" s="11">
        <v>25</v>
      </c>
      <c r="CS5" s="13">
        <v>1520.74</v>
      </c>
      <c r="CT5" s="11">
        <v>214</v>
      </c>
      <c r="CU5" s="11">
        <v>65</v>
      </c>
      <c r="CV5" s="13">
        <v>3555.38</v>
      </c>
      <c r="CW5" s="11">
        <v>183</v>
      </c>
      <c r="CX5" s="12">
        <v>-0.6154</v>
      </c>
      <c r="CY5" s="12">
        <v>-0.5723</v>
      </c>
      <c r="CZ5" s="11">
        <v>110</v>
      </c>
      <c r="DA5" s="13">
        <v>4138.72</v>
      </c>
      <c r="DB5" s="11">
        <v>186</v>
      </c>
      <c r="DC5" s="11">
        <v>134</v>
      </c>
      <c r="DD5" s="13">
        <v>5577.61</v>
      </c>
      <c r="DE5" s="11">
        <v>137</v>
      </c>
      <c r="DF5" s="12">
        <v>-0.1791</v>
      </c>
      <c r="DG5" s="12">
        <v>-0.258</v>
      </c>
      <c r="DH5" s="11">
        <v>102</v>
      </c>
      <c r="DI5" s="13">
        <v>4652.58</v>
      </c>
      <c r="DJ5" s="11">
        <v>44</v>
      </c>
      <c r="DK5" s="11">
        <v>253</v>
      </c>
      <c r="DL5" s="13">
        <v>11367.01</v>
      </c>
      <c r="DM5" s="11">
        <v>50</v>
      </c>
      <c r="DN5" s="12">
        <v>-0.5968</v>
      </c>
      <c r="DO5" s="12">
        <v>-0.5907</v>
      </c>
      <c r="DP5" s="11">
        <v>98</v>
      </c>
      <c r="DQ5" s="13">
        <v>3539.93</v>
      </c>
      <c r="DR5" s="11">
        <v>30</v>
      </c>
      <c r="DS5" s="11">
        <v>214</v>
      </c>
      <c r="DT5" s="13">
        <v>7858.33</v>
      </c>
      <c r="DU5" s="11">
        <v>44</v>
      </c>
      <c r="DV5" s="12">
        <v>-0.5421</v>
      </c>
      <c r="DW5" s="12">
        <v>-0.5495</v>
      </c>
      <c r="DX5" s="11">
        <v>40</v>
      </c>
      <c r="DY5" s="13">
        <v>1769.64</v>
      </c>
      <c r="DZ5" s="11">
        <v>76</v>
      </c>
      <c r="EA5" s="11">
        <v>27</v>
      </c>
      <c r="EB5" s="13">
        <v>1137.53</v>
      </c>
      <c r="EC5" s="11">
        <v>26</v>
      </c>
      <c r="ED5" s="12">
        <v>0.4815</v>
      </c>
      <c r="EE5" s="12">
        <v>0.5557</v>
      </c>
      <c r="EF5" s="11">
        <v>20</v>
      </c>
      <c r="EG5" s="13">
        <v>733.61</v>
      </c>
      <c r="EH5" s="11">
        <v>109</v>
      </c>
      <c r="EI5" s="11">
        <v>17</v>
      </c>
      <c r="EJ5" s="13">
        <v>647.21</v>
      </c>
      <c r="EK5" s="11">
        <v>30</v>
      </c>
      <c r="EL5" s="12">
        <v>0.1765</v>
      </c>
      <c r="EM5" s="12">
        <v>0.1335</v>
      </c>
      <c r="EN5" s="11">
        <v>21</v>
      </c>
      <c r="EO5" s="13">
        <v>904.72</v>
      </c>
      <c r="EP5" s="11">
        <v>72</v>
      </c>
      <c r="EQ5" s="11">
        <v>8</v>
      </c>
      <c r="ER5" s="13">
        <v>383.55</v>
      </c>
      <c r="ES5" s="11">
        <v>79</v>
      </c>
      <c r="ET5" s="12">
        <v>1.625</v>
      </c>
      <c r="EU5" s="12">
        <v>1.3588</v>
      </c>
      <c r="EV5" s="11">
        <v>19</v>
      </c>
      <c r="EW5" s="13">
        <v>776.66</v>
      </c>
      <c r="EX5" s="11">
        <v>23</v>
      </c>
      <c r="EY5" s="11">
        <v>2</v>
      </c>
      <c r="EZ5" s="13">
        <v>75.6</v>
      </c>
      <c r="FA5" s="11">
        <v>4</v>
      </c>
      <c r="FB5" s="12">
        <v>8.5</v>
      </c>
      <c r="FC5" s="12">
        <v>9.2733</v>
      </c>
      <c r="FD5" s="11">
        <v>5</v>
      </c>
      <c r="FE5" s="13">
        <v>226.09</v>
      </c>
      <c r="FF5" s="11">
        <v>24</v>
      </c>
      <c r="FG5" s="11">
        <v>12</v>
      </c>
      <c r="FH5" s="13">
        <v>535.9</v>
      </c>
      <c r="FI5" s="11">
        <v>28</v>
      </c>
      <c r="FJ5" s="12">
        <v>-0.5833</v>
      </c>
      <c r="FK5" s="12">
        <v>-0.5781</v>
      </c>
      <c r="FL5" s="11">
        <v>1</v>
      </c>
      <c r="FM5" s="13">
        <v>23.91</v>
      </c>
      <c r="FN5" s="11">
        <v>99</v>
      </c>
      <c r="FO5" s="11">
        <v>4</v>
      </c>
      <c r="FP5" s="13">
        <v>114.98</v>
      </c>
      <c r="FQ5" s="11">
        <v>132</v>
      </c>
      <c r="FR5" s="12">
        <v>-0.75</v>
      </c>
      <c r="FS5" s="12">
        <v>-0.7921</v>
      </c>
      <c r="FT5" s="11">
        <v>2</v>
      </c>
      <c r="FU5" s="13">
        <v>83.61</v>
      </c>
      <c r="FV5" s="11">
        <v>75</v>
      </c>
      <c r="FW5" s="11">
        <v>9</v>
      </c>
      <c r="FX5" s="13">
        <v>371.76</v>
      </c>
      <c r="FY5" s="11">
        <v>105</v>
      </c>
      <c r="FZ5" s="12">
        <v>-0.7778</v>
      </c>
      <c r="GA5" s="12">
        <v>-0.7751</v>
      </c>
      <c r="GB5" s="11">
        <v>1</v>
      </c>
      <c r="GC5" s="13">
        <v>48.99</v>
      </c>
      <c r="GD5" s="11">
        <v>116</v>
      </c>
      <c r="GE5" s="11"/>
      <c r="GF5" s="13"/>
      <c r="GG5" s="11">
        <v>122</v>
      </c>
      <c r="GH5" s="12"/>
      <c r="GI5" s="12"/>
      <c r="GJ5" s="11"/>
      <c r="GK5" s="13"/>
      <c r="GL5" s="11"/>
      <c r="GM5" s="11">
        <v>36</v>
      </c>
      <c r="GN5" s="13">
        <v>1334.08</v>
      </c>
      <c r="GO5" s="11">
        <v>181</v>
      </c>
      <c r="GP5" s="12"/>
      <c r="GQ5" s="12"/>
      <c r="GR5" s="11"/>
      <c r="GS5" s="13"/>
      <c r="GT5" s="11"/>
      <c r="GU5" s="11">
        <v>12</v>
      </c>
      <c r="GV5" s="13">
        <v>549.63</v>
      </c>
      <c r="GW5" s="11">
        <v>129</v>
      </c>
      <c r="GX5" s="12"/>
      <c r="GY5" s="12"/>
      <c r="GZ5" s="11"/>
      <c r="HA5" s="13"/>
      <c r="HB5" s="11">
        <v>3</v>
      </c>
      <c r="HC5" s="11">
        <v>3</v>
      </c>
      <c r="HD5" s="13">
        <v>124.18</v>
      </c>
      <c r="HE5" s="11">
        <v>4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65523</v>
      </c>
      <c r="JM5" s="11">
        <v>10032</v>
      </c>
      <c r="JN5" s="11"/>
      <c r="JO5" s="11">
        <v>22433</v>
      </c>
      <c r="JP5" s="11"/>
      <c r="JQ5" s="11"/>
      <c r="JR5" s="11">
        <v>356</v>
      </c>
      <c r="JS5" s="11"/>
      <c r="JT5" s="11"/>
      <c r="JU5" s="11"/>
      <c r="JV5" s="11"/>
      <c r="JW5" s="11"/>
      <c r="JX5" s="11"/>
      <c r="JY5" s="11"/>
      <c r="JZ5" s="11"/>
      <c r="KA5" s="11">
        <v>325</v>
      </c>
      <c r="KB5" s="11"/>
      <c r="KC5" s="11">
        <v>2298</v>
      </c>
      <c r="KD5" s="11">
        <v>380</v>
      </c>
      <c r="KE5" s="11">
        <v>150</v>
      </c>
      <c r="KF5" s="11">
        <v>2370</v>
      </c>
      <c r="KG5" s="11">
        <v>480</v>
      </c>
      <c r="KH5" s="11"/>
      <c r="KI5" s="11">
        <v>200</v>
      </c>
      <c r="KJ5" s="11">
        <v>1145</v>
      </c>
      <c r="KK5" s="11">
        <v>400</v>
      </c>
      <c r="KL5" s="11"/>
      <c r="KM5" s="11">
        <v>180</v>
      </c>
      <c r="KN5" s="11">
        <v>2100</v>
      </c>
      <c r="KO5" s="11"/>
      <c r="KP5" s="11">
        <v>2985</v>
      </c>
      <c r="KQ5" s="11">
        <v>630</v>
      </c>
      <c r="KR5" s="11">
        <v>2010</v>
      </c>
      <c r="KS5" s="11">
        <v>1465</v>
      </c>
      <c r="KT5" s="11">
        <v>230</v>
      </c>
      <c r="KU5" s="11">
        <v>1230</v>
      </c>
      <c r="KV5" s="11">
        <v>3240</v>
      </c>
      <c r="KW5" s="11"/>
      <c r="KX5" s="11">
        <v>1645</v>
      </c>
      <c r="KY5" s="11">
        <v>1280</v>
      </c>
      <c r="KZ5" s="11">
        <v>799</v>
      </c>
      <c r="LA5" s="11">
        <v>2720</v>
      </c>
      <c r="LB5" s="11">
        <v>150</v>
      </c>
      <c r="LC5" s="11">
        <v>391</v>
      </c>
      <c r="LD5" s="11">
        <v>520</v>
      </c>
      <c r="LE5" s="11">
        <v>590</v>
      </c>
      <c r="LF5" s="11">
        <v>590</v>
      </c>
      <c r="LG5" s="11"/>
      <c r="LH5" s="11">
        <v>240</v>
      </c>
      <c r="LI5" s="11"/>
      <c r="LJ5" s="11">
        <v>7358</v>
      </c>
      <c r="LK5" s="11">
        <v>700</v>
      </c>
      <c r="LL5" s="11">
        <v>1320</v>
      </c>
      <c r="LM5" s="11"/>
      <c r="LN5" s="11">
        <v>1807</v>
      </c>
      <c r="LO5" s="11">
        <v>540</v>
      </c>
      <c r="LP5" s="11"/>
      <c r="LQ5" s="11">
        <v>3930</v>
      </c>
      <c r="LR5" s="11">
        <v>430</v>
      </c>
      <c r="LS5" s="11">
        <v>6640</v>
      </c>
      <c r="LT5" s="11"/>
      <c r="LU5" s="11"/>
      <c r="LV5" s="11">
        <v>4730</v>
      </c>
      <c r="LW5" s="11"/>
      <c r="LX5" s="11">
        <v>180</v>
      </c>
      <c r="LY5" s="11">
        <v>1860</v>
      </c>
      <c r="LZ5" s="11"/>
      <c r="MA5" s="11">
        <v>1075</v>
      </c>
      <c r="MB5" s="11">
        <v>1030</v>
      </c>
      <c r="MC5" s="11">
        <v>2110</v>
      </c>
      <c r="MD5" s="11">
        <v>510</v>
      </c>
      <c r="ME5" s="11"/>
      <c r="MF5" s="11"/>
    </row>
    <row r="6">
      <c r="A6" s="10" t="s">
        <v>138</v>
      </c>
      <c r="B6" s="10" t="s">
        <v>139</v>
      </c>
      <c r="C6" s="10" t="s">
        <v>141</v>
      </c>
      <c r="D6" s="11">
        <v>2945</v>
      </c>
      <c r="E6" s="11">
        <f>=ROUNDDOWN(18.0012224938875,0)</f>
      </c>
      <c r="F6" s="11">
        <v>3210</v>
      </c>
      <c r="G6" s="12">
        <v>1</v>
      </c>
      <c r="H6" s="11"/>
      <c r="I6" s="11">
        <f>=ROUNDDOWN({0},0)</f>
      </c>
      <c r="J6" s="11"/>
      <c r="K6" s="12"/>
      <c r="L6" s="11">
        <v>976</v>
      </c>
      <c r="M6" s="13">
        <v>32050.16</v>
      </c>
      <c r="N6" s="11">
        <v>16</v>
      </c>
      <c r="O6" s="14">
        <v>2003.14</v>
      </c>
      <c r="P6" s="11">
        <v>802</v>
      </c>
      <c r="Q6" s="13">
        <v>30268.48</v>
      </c>
      <c r="R6" s="11">
        <v>24</v>
      </c>
      <c r="S6" s="14">
        <v>1261.19</v>
      </c>
      <c r="T6" s="12">
        <v>0.217</v>
      </c>
      <c r="U6" s="12">
        <v>0.0589</v>
      </c>
      <c r="V6" s="12">
        <v>-0.3333</v>
      </c>
      <c r="W6" s="12">
        <v>0.5883</v>
      </c>
      <c r="X6" s="11">
        <v>161</v>
      </c>
      <c r="Y6" s="13">
        <v>5105.96</v>
      </c>
      <c r="Z6" s="11">
        <v>9</v>
      </c>
      <c r="AA6" s="11">
        <v>43</v>
      </c>
      <c r="AB6" s="13">
        <v>1731.85</v>
      </c>
      <c r="AC6" s="11">
        <v>13</v>
      </c>
      <c r="AD6" s="12">
        <v>2.7442</v>
      </c>
      <c r="AE6" s="12">
        <v>1.9483</v>
      </c>
      <c r="AF6" s="11">
        <v>69</v>
      </c>
      <c r="AG6" s="13">
        <v>2558.98</v>
      </c>
      <c r="AH6" s="11">
        <v>16</v>
      </c>
      <c r="AI6" s="11">
        <v>65</v>
      </c>
      <c r="AJ6" s="13">
        <v>2495.51</v>
      </c>
      <c r="AK6" s="11">
        <v>24</v>
      </c>
      <c r="AL6" s="12">
        <v>0.0615</v>
      </c>
      <c r="AM6" s="12">
        <v>0.0254</v>
      </c>
      <c r="AN6" s="11">
        <v>236</v>
      </c>
      <c r="AO6" s="13">
        <v>7687.17</v>
      </c>
      <c r="AP6" s="11">
        <v>13</v>
      </c>
      <c r="AQ6" s="11">
        <v>109</v>
      </c>
      <c r="AR6" s="13">
        <v>4144.83</v>
      </c>
      <c r="AS6" s="11">
        <v>18</v>
      </c>
      <c r="AT6" s="12">
        <v>1.1651</v>
      </c>
      <c r="AU6" s="12">
        <v>0.8546</v>
      </c>
      <c r="AV6" s="11">
        <v>198</v>
      </c>
      <c r="AW6" s="13">
        <v>6447.77</v>
      </c>
      <c r="AX6" s="11">
        <v>14</v>
      </c>
      <c r="AY6" s="11">
        <v>152</v>
      </c>
      <c r="AZ6" s="13">
        <v>6073.25</v>
      </c>
      <c r="BA6" s="11">
        <v>20</v>
      </c>
      <c r="BB6" s="12">
        <v>0.3026</v>
      </c>
      <c r="BC6" s="12">
        <v>0.0617</v>
      </c>
      <c r="BD6" s="11">
        <v>93</v>
      </c>
      <c r="BE6" s="13">
        <v>3199.86</v>
      </c>
      <c r="BF6" s="11">
        <v>16</v>
      </c>
      <c r="BG6" s="11">
        <v>193</v>
      </c>
      <c r="BH6" s="13">
        <v>7785.1</v>
      </c>
      <c r="BI6" s="11">
        <v>24</v>
      </c>
      <c r="BJ6" s="12">
        <v>-0.5181</v>
      </c>
      <c r="BK6" s="12">
        <v>-0.589</v>
      </c>
      <c r="BL6" s="11">
        <v>115</v>
      </c>
      <c r="BM6" s="13">
        <v>3205.36</v>
      </c>
      <c r="BN6" s="11">
        <v>16</v>
      </c>
      <c r="BO6" s="11">
        <v>150</v>
      </c>
      <c r="BP6" s="13">
        <v>4634.37</v>
      </c>
      <c r="BQ6" s="11">
        <v>24</v>
      </c>
      <c r="BR6" s="12">
        <v>-0.2333</v>
      </c>
      <c r="BS6" s="12">
        <v>-0.3084</v>
      </c>
      <c r="BT6" s="11">
        <v>12</v>
      </c>
      <c r="BU6" s="13">
        <v>524.75</v>
      </c>
      <c r="BV6" s="11">
        <v>16</v>
      </c>
      <c r="BW6" s="11">
        <v>9</v>
      </c>
      <c r="BX6" s="13">
        <v>304.03</v>
      </c>
      <c r="BY6" s="11">
        <v>24</v>
      </c>
      <c r="BZ6" s="12">
        <v>0.3333</v>
      </c>
      <c r="CA6" s="12">
        <v>0.726</v>
      </c>
      <c r="CB6" s="11">
        <v>72</v>
      </c>
      <c r="CC6" s="13">
        <v>2527.5</v>
      </c>
      <c r="CD6" s="11">
        <v>16</v>
      </c>
      <c r="CE6" s="11">
        <v>39</v>
      </c>
      <c r="CF6" s="13">
        <v>1492.5</v>
      </c>
      <c r="CG6" s="11">
        <v>24</v>
      </c>
      <c r="CH6" s="12">
        <v>0.8462</v>
      </c>
      <c r="CI6" s="12">
        <v>0.6935</v>
      </c>
      <c r="CJ6" s="11">
        <v>3</v>
      </c>
      <c r="CK6" s="13">
        <v>100.37</v>
      </c>
      <c r="CL6" s="11">
        <v>9</v>
      </c>
      <c r="CM6" s="11">
        <v>2</v>
      </c>
      <c r="CN6" s="13">
        <v>92.67</v>
      </c>
      <c r="CO6" s="11">
        <v>13</v>
      </c>
      <c r="CP6" s="12">
        <v>0.5</v>
      </c>
      <c r="CQ6" s="12">
        <v>0.0831</v>
      </c>
      <c r="CR6" s="11"/>
      <c r="CS6" s="13"/>
      <c r="CT6" s="11">
        <v>16</v>
      </c>
      <c r="CU6" s="11">
        <v>5</v>
      </c>
      <c r="CV6" s="13">
        <v>192.91</v>
      </c>
      <c r="CW6" s="11">
        <v>24</v>
      </c>
      <c r="CX6" s="12"/>
      <c r="CY6" s="12"/>
      <c r="CZ6" s="11">
        <v>9</v>
      </c>
      <c r="DA6" s="13">
        <v>376.19</v>
      </c>
      <c r="DB6" s="11">
        <v>15</v>
      </c>
      <c r="DC6" s="11">
        <v>18</v>
      </c>
      <c r="DD6" s="13">
        <v>729.15</v>
      </c>
      <c r="DE6" s="11">
        <v>14</v>
      </c>
      <c r="DF6" s="12">
        <v>-0.5</v>
      </c>
      <c r="DG6" s="12">
        <v>-0.4841</v>
      </c>
      <c r="DH6" s="11"/>
      <c r="DI6" s="13"/>
      <c r="DJ6" s="11"/>
      <c r="DK6" s="11"/>
      <c r="DL6" s="13"/>
      <c r="DM6" s="11"/>
      <c r="DN6" s="12"/>
      <c r="DO6" s="12"/>
      <c r="DP6" s="11">
        <v>2</v>
      </c>
      <c r="DQ6" s="13">
        <v>81.64</v>
      </c>
      <c r="DR6" s="11">
        <v>6</v>
      </c>
      <c r="DS6" s="11"/>
      <c r="DT6" s="13"/>
      <c r="DU6" s="11">
        <v>9</v>
      </c>
      <c r="DV6" s="12"/>
      <c r="DW6" s="12"/>
      <c r="DX6" s="11"/>
      <c r="DY6" s="13"/>
      <c r="DZ6" s="11">
        <v>3</v>
      </c>
      <c r="EA6" s="11"/>
      <c r="EB6" s="13"/>
      <c r="EC6" s="11"/>
      <c r="ED6" s="12"/>
      <c r="EE6" s="12"/>
      <c r="EF6" s="11"/>
      <c r="EG6" s="13"/>
      <c r="EH6" s="11">
        <v>10</v>
      </c>
      <c r="EI6" s="11">
        <v>1</v>
      </c>
      <c r="EJ6" s="13">
        <v>45.35</v>
      </c>
      <c r="EK6" s="11">
        <v>2</v>
      </c>
      <c r="EL6" s="12"/>
      <c r="EM6" s="12"/>
      <c r="EN6" s="11"/>
      <c r="EO6" s="13"/>
      <c r="EP6" s="11">
        <v>5</v>
      </c>
      <c r="EQ6" s="11"/>
      <c r="ER6" s="13"/>
      <c r="ES6" s="11">
        <v>8</v>
      </c>
      <c r="ET6" s="12"/>
      <c r="EU6" s="12"/>
      <c r="EV6" s="11">
        <v>4</v>
      </c>
      <c r="EW6" s="13">
        <v>154.39</v>
      </c>
      <c r="EX6" s="11">
        <v>8</v>
      </c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1</v>
      </c>
      <c r="FM6" s="13">
        <v>38.64</v>
      </c>
      <c r="FN6" s="11">
        <v>10</v>
      </c>
      <c r="FO6" s="11">
        <v>1</v>
      </c>
      <c r="FP6" s="13">
        <v>25.87</v>
      </c>
      <c r="FQ6" s="11">
        <v>14</v>
      </c>
      <c r="FR6" s="12"/>
      <c r="FS6" s="12">
        <v>0.4936</v>
      </c>
      <c r="FT6" s="11">
        <v>1</v>
      </c>
      <c r="FU6" s="13">
        <v>41.58</v>
      </c>
      <c r="FV6" s="11">
        <v>9</v>
      </c>
      <c r="FW6" s="11">
        <v>3</v>
      </c>
      <c r="FX6" s="13">
        <v>117.92</v>
      </c>
      <c r="FY6" s="11">
        <v>13</v>
      </c>
      <c r="FZ6" s="12">
        <v>-0.6667</v>
      </c>
      <c r="GA6" s="12">
        <v>-0.6474</v>
      </c>
      <c r="GB6" s="11"/>
      <c r="GC6" s="13"/>
      <c r="GD6" s="11">
        <v>14</v>
      </c>
      <c r="GE6" s="11">
        <v>1</v>
      </c>
      <c r="GF6" s="13">
        <v>29.7</v>
      </c>
      <c r="GG6" s="11">
        <v>17</v>
      </c>
      <c r="GH6" s="12"/>
      <c r="GI6" s="12"/>
      <c r="GJ6" s="11"/>
      <c r="GK6" s="13"/>
      <c r="GL6" s="11"/>
      <c r="GM6" s="11">
        <v>11</v>
      </c>
      <c r="GN6" s="13">
        <v>373.47</v>
      </c>
      <c r="GO6" s="11">
        <v>24</v>
      </c>
      <c r="GP6" s="12"/>
      <c r="GQ6" s="12"/>
      <c r="GR6" s="11"/>
      <c r="GS6" s="13"/>
      <c r="GT6" s="11"/>
      <c r="GU6" s="11"/>
      <c r="GV6" s="13"/>
      <c r="GW6" s="11">
        <v>20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2767</v>
      </c>
      <c r="JM6" s="11"/>
      <c r="JN6" s="11"/>
      <c r="JO6" s="11">
        <v>178</v>
      </c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>
        <v>520</v>
      </c>
      <c r="KK6" s="11"/>
      <c r="KL6" s="11"/>
      <c r="KM6" s="11"/>
      <c r="KN6" s="11"/>
      <c r="KO6" s="11"/>
      <c r="KP6" s="11"/>
      <c r="KQ6" s="11"/>
      <c r="KR6" s="11"/>
      <c r="KS6" s="11"/>
      <c r="KT6" s="11">
        <v>120</v>
      </c>
      <c r="KU6" s="11"/>
      <c r="KV6" s="11"/>
      <c r="KW6" s="11"/>
      <c r="KX6" s="11"/>
      <c r="KY6" s="11"/>
      <c r="KZ6" s="11">
        <v>270</v>
      </c>
      <c r="LA6" s="11"/>
      <c r="LB6" s="11"/>
      <c r="LC6" s="11"/>
      <c r="LD6" s="11"/>
      <c r="LE6" s="11"/>
      <c r="LF6" s="11"/>
      <c r="LG6" s="11"/>
      <c r="LH6" s="11"/>
      <c r="LI6" s="11">
        <v>180</v>
      </c>
      <c r="LJ6" s="11"/>
      <c r="LK6" s="11">
        <v>700</v>
      </c>
      <c r="LL6" s="11"/>
      <c r="LM6" s="11"/>
      <c r="LN6" s="11">
        <v>390</v>
      </c>
      <c r="LO6" s="11"/>
      <c r="LP6" s="11"/>
      <c r="LQ6" s="11"/>
      <c r="LR6" s="11"/>
      <c r="LS6" s="11">
        <v>1030</v>
      </c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</row>
    <row r="7">
      <c r="A7" s="10" t="s">
        <v>138</v>
      </c>
      <c r="B7" s="10" t="s">
        <v>139</v>
      </c>
      <c r="C7" s="10" t="s">
        <v>142</v>
      </c>
      <c r="D7" s="11">
        <v>13961</v>
      </c>
      <c r="E7" s="11">
        <f>=ROUNDDOWN(35.5603667855324,0)</f>
      </c>
      <c r="F7" s="11">
        <v>9115</v>
      </c>
      <c r="G7" s="12">
        <v>0.9951</v>
      </c>
      <c r="H7" s="11"/>
      <c r="I7" s="11">
        <f>=ROUNDDOWN({0},0)</f>
      </c>
      <c r="J7" s="11"/>
      <c r="K7" s="12"/>
      <c r="L7" s="11">
        <v>1160</v>
      </c>
      <c r="M7" s="13">
        <v>34692.56</v>
      </c>
      <c r="N7" s="11">
        <v>92</v>
      </c>
      <c r="O7" s="14">
        <v>377.09</v>
      </c>
      <c r="P7" s="11">
        <v>1659</v>
      </c>
      <c r="Q7" s="13">
        <v>45768.56</v>
      </c>
      <c r="R7" s="11">
        <v>69</v>
      </c>
      <c r="S7" s="14">
        <v>663.31</v>
      </c>
      <c r="T7" s="12">
        <v>-0.3008</v>
      </c>
      <c r="U7" s="12">
        <v>-0.242</v>
      </c>
      <c r="V7" s="12">
        <v>0.3333</v>
      </c>
      <c r="W7" s="12">
        <v>-0.4315</v>
      </c>
      <c r="X7" s="11">
        <v>303</v>
      </c>
      <c r="Y7" s="13">
        <v>9574.18</v>
      </c>
      <c r="Z7" s="11">
        <v>77</v>
      </c>
      <c r="AA7" s="11">
        <v>102</v>
      </c>
      <c r="AB7" s="13">
        <v>3425.86</v>
      </c>
      <c r="AC7" s="11">
        <v>35</v>
      </c>
      <c r="AD7" s="12">
        <v>1.9706</v>
      </c>
      <c r="AE7" s="12">
        <v>1.7947</v>
      </c>
      <c r="AF7" s="11">
        <v>255</v>
      </c>
      <c r="AG7" s="13">
        <v>7752.1</v>
      </c>
      <c r="AH7" s="11">
        <v>89</v>
      </c>
      <c r="AI7" s="11">
        <v>189</v>
      </c>
      <c r="AJ7" s="13">
        <v>5832.71</v>
      </c>
      <c r="AK7" s="11">
        <v>69</v>
      </c>
      <c r="AL7" s="12">
        <v>0.3492</v>
      </c>
      <c r="AM7" s="12">
        <v>0.3291</v>
      </c>
      <c r="AN7" s="11">
        <v>141</v>
      </c>
      <c r="AO7" s="13">
        <v>4167.74</v>
      </c>
      <c r="AP7" s="11">
        <v>92</v>
      </c>
      <c r="AQ7" s="11">
        <v>187</v>
      </c>
      <c r="AR7" s="13">
        <v>5807.9</v>
      </c>
      <c r="AS7" s="11">
        <v>69</v>
      </c>
      <c r="AT7" s="12">
        <v>-0.246</v>
      </c>
      <c r="AU7" s="12">
        <v>-0.2824</v>
      </c>
      <c r="AV7" s="11">
        <v>149</v>
      </c>
      <c r="AW7" s="13">
        <v>4054.47</v>
      </c>
      <c r="AX7" s="11">
        <v>77</v>
      </c>
      <c r="AY7" s="11">
        <v>198</v>
      </c>
      <c r="AZ7" s="13">
        <v>6509.53</v>
      </c>
      <c r="BA7" s="11">
        <v>68</v>
      </c>
      <c r="BB7" s="12">
        <v>-0.2475</v>
      </c>
      <c r="BC7" s="12">
        <v>-0.3771</v>
      </c>
      <c r="BD7" s="11">
        <v>132</v>
      </c>
      <c r="BE7" s="13">
        <v>4077.13</v>
      </c>
      <c r="BF7" s="11">
        <v>70</v>
      </c>
      <c r="BG7" s="11">
        <v>725</v>
      </c>
      <c r="BH7" s="13">
        <v>17240.98</v>
      </c>
      <c r="BI7" s="11">
        <v>62</v>
      </c>
      <c r="BJ7" s="12">
        <v>-0.8179</v>
      </c>
      <c r="BK7" s="12">
        <v>-0.7635</v>
      </c>
      <c r="BL7" s="11">
        <v>77</v>
      </c>
      <c r="BM7" s="13">
        <v>1934.61</v>
      </c>
      <c r="BN7" s="11">
        <v>77</v>
      </c>
      <c r="BO7" s="11">
        <v>127</v>
      </c>
      <c r="BP7" s="13">
        <v>2959.18</v>
      </c>
      <c r="BQ7" s="11">
        <v>69</v>
      </c>
      <c r="BR7" s="12">
        <v>-0.3937</v>
      </c>
      <c r="BS7" s="12">
        <v>-0.3462</v>
      </c>
      <c r="BT7" s="11">
        <v>19</v>
      </c>
      <c r="BU7" s="13">
        <v>572.7</v>
      </c>
      <c r="BV7" s="11">
        <v>92</v>
      </c>
      <c r="BW7" s="11">
        <v>24</v>
      </c>
      <c r="BX7" s="13">
        <v>802.85</v>
      </c>
      <c r="BY7" s="11">
        <v>69</v>
      </c>
      <c r="BZ7" s="12">
        <v>-0.2083</v>
      </c>
      <c r="CA7" s="12">
        <v>-0.2867</v>
      </c>
      <c r="CB7" s="11">
        <v>57</v>
      </c>
      <c r="CC7" s="13">
        <v>1717.9</v>
      </c>
      <c r="CD7" s="11">
        <v>92</v>
      </c>
      <c r="CE7" s="11">
        <v>35</v>
      </c>
      <c r="CF7" s="13">
        <v>1008.56</v>
      </c>
      <c r="CG7" s="11">
        <v>69</v>
      </c>
      <c r="CH7" s="12">
        <v>0.6286</v>
      </c>
      <c r="CI7" s="12">
        <v>0.7033</v>
      </c>
      <c r="CJ7" s="11">
        <v>14</v>
      </c>
      <c r="CK7" s="13">
        <v>406.86</v>
      </c>
      <c r="CL7" s="11">
        <v>58</v>
      </c>
      <c r="CM7" s="11">
        <v>4</v>
      </c>
      <c r="CN7" s="13">
        <v>129.35</v>
      </c>
      <c r="CO7" s="11">
        <v>35</v>
      </c>
      <c r="CP7" s="12">
        <v>2.5</v>
      </c>
      <c r="CQ7" s="12">
        <v>2.1454</v>
      </c>
      <c r="CR7" s="11"/>
      <c r="CS7" s="13"/>
      <c r="CT7" s="11">
        <v>92</v>
      </c>
      <c r="CU7" s="11"/>
      <c r="CV7" s="13"/>
      <c r="CW7" s="11">
        <v>69</v>
      </c>
      <c r="CX7" s="12"/>
      <c r="CY7" s="12"/>
      <c r="CZ7" s="11">
        <v>6</v>
      </c>
      <c r="DA7" s="13">
        <v>215.09</v>
      </c>
      <c r="DB7" s="11">
        <v>80</v>
      </c>
      <c r="DC7" s="11">
        <v>29</v>
      </c>
      <c r="DD7" s="13">
        <v>909.57</v>
      </c>
      <c r="DE7" s="11">
        <v>67</v>
      </c>
      <c r="DF7" s="12">
        <v>-0.7931</v>
      </c>
      <c r="DG7" s="12">
        <v>-0.7635</v>
      </c>
      <c r="DH7" s="11">
        <v>2</v>
      </c>
      <c r="DI7" s="13">
        <v>70.56</v>
      </c>
      <c r="DJ7" s="11">
        <v>4</v>
      </c>
      <c r="DK7" s="11">
        <v>9</v>
      </c>
      <c r="DL7" s="13">
        <v>317.52</v>
      </c>
      <c r="DM7" s="11">
        <v>4</v>
      </c>
      <c r="DN7" s="12">
        <v>-0.7778</v>
      </c>
      <c r="DO7" s="12">
        <v>-0.7778</v>
      </c>
      <c r="DP7" s="11"/>
      <c r="DQ7" s="13"/>
      <c r="DR7" s="11">
        <v>8</v>
      </c>
      <c r="DS7" s="11">
        <v>5</v>
      </c>
      <c r="DT7" s="13">
        <v>173.41</v>
      </c>
      <c r="DU7" s="11">
        <v>10</v>
      </c>
      <c r="DV7" s="12"/>
      <c r="DW7" s="12"/>
      <c r="DX7" s="11">
        <v>5</v>
      </c>
      <c r="DY7" s="13">
        <v>149.22</v>
      </c>
      <c r="DZ7" s="11">
        <v>4</v>
      </c>
      <c r="EA7" s="11">
        <v>5</v>
      </c>
      <c r="EB7" s="13">
        <v>149.22</v>
      </c>
      <c r="EC7" s="11">
        <v>5</v>
      </c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>
        <v>42</v>
      </c>
      <c r="EQ7" s="11">
        <v>1</v>
      </c>
      <c r="ER7" s="13">
        <v>31.29</v>
      </c>
      <c r="ES7" s="11">
        <v>11</v>
      </c>
      <c r="ET7" s="12"/>
      <c r="EU7" s="12"/>
      <c r="EV7" s="11"/>
      <c r="EW7" s="13"/>
      <c r="EX7" s="11"/>
      <c r="EY7" s="11">
        <v>2</v>
      </c>
      <c r="EZ7" s="13">
        <v>59.39</v>
      </c>
      <c r="FA7" s="11">
        <v>4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>
        <v>24</v>
      </c>
      <c r="FO7" s="11"/>
      <c r="FP7" s="13"/>
      <c r="FQ7" s="11">
        <v>32</v>
      </c>
      <c r="FR7" s="12"/>
      <c r="FS7" s="12"/>
      <c r="FT7" s="11"/>
      <c r="FU7" s="13"/>
      <c r="FV7" s="11">
        <v>9</v>
      </c>
      <c r="FW7" s="11"/>
      <c r="FX7" s="13"/>
      <c r="FY7" s="11">
        <v>14</v>
      </c>
      <c r="FZ7" s="12"/>
      <c r="GA7" s="12"/>
      <c r="GB7" s="11"/>
      <c r="GC7" s="13"/>
      <c r="GD7" s="11">
        <v>36</v>
      </c>
      <c r="GE7" s="11"/>
      <c r="GF7" s="13"/>
      <c r="GG7" s="11">
        <v>5</v>
      </c>
      <c r="GH7" s="12"/>
      <c r="GI7" s="12"/>
      <c r="GJ7" s="11"/>
      <c r="GK7" s="13"/>
      <c r="GL7" s="11"/>
      <c r="GM7" s="11">
        <v>15</v>
      </c>
      <c r="GN7" s="13">
        <v>343.37</v>
      </c>
      <c r="GO7" s="11">
        <v>67</v>
      </c>
      <c r="GP7" s="12"/>
      <c r="GQ7" s="12"/>
      <c r="GR7" s="11"/>
      <c r="GS7" s="13"/>
      <c r="GT7" s="11"/>
      <c r="GU7" s="11">
        <v>1</v>
      </c>
      <c r="GV7" s="13">
        <v>35.47</v>
      </c>
      <c r="GW7" s="11">
        <v>50</v>
      </c>
      <c r="GX7" s="12"/>
      <c r="GY7" s="12"/>
      <c r="GZ7" s="11"/>
      <c r="HA7" s="13"/>
      <c r="HB7" s="11"/>
      <c r="HC7" s="11">
        <v>1</v>
      </c>
      <c r="HD7" s="13">
        <v>32.4</v>
      </c>
      <c r="HE7" s="11">
        <v>4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12047</v>
      </c>
      <c r="JM7" s="11">
        <v>194</v>
      </c>
      <c r="JN7" s="11"/>
      <c r="JO7" s="11">
        <v>1720</v>
      </c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>
        <v>150</v>
      </c>
      <c r="KD7" s="11">
        <v>410</v>
      </c>
      <c r="KE7" s="11"/>
      <c r="KF7" s="11">
        <v>150</v>
      </c>
      <c r="KG7" s="11"/>
      <c r="KH7" s="11"/>
      <c r="KI7" s="11"/>
      <c r="KJ7" s="11">
        <v>110</v>
      </c>
      <c r="KK7" s="11"/>
      <c r="KL7" s="11"/>
      <c r="KM7" s="11">
        <v>180</v>
      </c>
      <c r="KN7" s="11"/>
      <c r="KO7" s="11"/>
      <c r="KP7" s="11">
        <v>645</v>
      </c>
      <c r="KQ7" s="11">
        <v>50</v>
      </c>
      <c r="KR7" s="11">
        <v>570</v>
      </c>
      <c r="KS7" s="11">
        <v>215</v>
      </c>
      <c r="KT7" s="11"/>
      <c r="KU7" s="11"/>
      <c r="KV7" s="11">
        <v>610</v>
      </c>
      <c r="KW7" s="11"/>
      <c r="KX7" s="11">
        <v>265</v>
      </c>
      <c r="KY7" s="11">
        <v>210</v>
      </c>
      <c r="KZ7" s="11"/>
      <c r="LA7" s="11">
        <v>300</v>
      </c>
      <c r="LB7" s="11"/>
      <c r="LC7" s="11"/>
      <c r="LD7" s="11">
        <v>190</v>
      </c>
      <c r="LE7" s="11">
        <v>160</v>
      </c>
      <c r="LF7" s="11"/>
      <c r="LG7" s="11"/>
      <c r="LH7" s="11">
        <v>120</v>
      </c>
      <c r="LI7" s="11"/>
      <c r="LJ7" s="11">
        <v>1060</v>
      </c>
      <c r="LK7" s="11"/>
      <c r="LL7" s="11">
        <v>80</v>
      </c>
      <c r="LM7" s="11"/>
      <c r="LN7" s="11">
        <v>180</v>
      </c>
      <c r="LO7" s="11">
        <v>30</v>
      </c>
      <c r="LP7" s="11"/>
      <c r="LQ7" s="11">
        <v>410</v>
      </c>
      <c r="LR7" s="11">
        <v>50</v>
      </c>
      <c r="LS7" s="11">
        <v>740</v>
      </c>
      <c r="LT7" s="11"/>
      <c r="LU7" s="11"/>
      <c r="LV7" s="11">
        <v>1060</v>
      </c>
      <c r="LW7" s="11"/>
      <c r="LX7" s="11"/>
      <c r="LY7" s="11">
        <v>510</v>
      </c>
      <c r="LZ7" s="11"/>
      <c r="MA7" s="11">
        <v>180</v>
      </c>
      <c r="MB7" s="11"/>
      <c r="MC7" s="11">
        <v>480</v>
      </c>
      <c r="MD7" s="11"/>
      <c r="ME7" s="11"/>
      <c r="MF7" s="11"/>
    </row>
    <row r="8">
      <c r="A8" s="10" t="s">
        <v>138</v>
      </c>
      <c r="B8" s="10" t="s">
        <v>139</v>
      </c>
      <c r="C8" s="10" t="s">
        <v>143</v>
      </c>
      <c r="D8" s="11">
        <v>138</v>
      </c>
      <c r="E8" s="11">
        <f>=ROUNDDOWN(6.27272727272727,0)</f>
      </c>
      <c r="F8" s="11">
        <v>2550</v>
      </c>
      <c r="G8" s="12">
        <v>0.5322</v>
      </c>
      <c r="H8" s="11"/>
      <c r="I8" s="11">
        <f>=ROUNDDOWN({0},0)</f>
      </c>
      <c r="J8" s="11"/>
      <c r="K8" s="12"/>
      <c r="L8" s="11">
        <v>350</v>
      </c>
      <c r="M8" s="13">
        <v>11864.6</v>
      </c>
      <c r="N8" s="11">
        <v>2</v>
      </c>
      <c r="O8" s="14">
        <v>5932.3</v>
      </c>
      <c r="P8" s="11">
        <v>839</v>
      </c>
      <c r="Q8" s="13">
        <v>28726.37</v>
      </c>
      <c r="R8" s="11">
        <v>2</v>
      </c>
      <c r="S8" s="14">
        <v>14363.18</v>
      </c>
      <c r="T8" s="12">
        <v>-0.5828</v>
      </c>
      <c r="U8" s="12">
        <v>-0.587</v>
      </c>
      <c r="V8" s="12"/>
      <c r="W8" s="12">
        <v>-0.587</v>
      </c>
      <c r="X8" s="11"/>
      <c r="Y8" s="13"/>
      <c r="Z8" s="11"/>
      <c r="AA8" s="11"/>
      <c r="AB8" s="13"/>
      <c r="AC8" s="11"/>
      <c r="AD8" s="12"/>
      <c r="AE8" s="12"/>
      <c r="AF8" s="11">
        <v>48</v>
      </c>
      <c r="AG8" s="13">
        <v>1638.24</v>
      </c>
      <c r="AH8" s="11">
        <v>2</v>
      </c>
      <c r="AI8" s="11">
        <v>191</v>
      </c>
      <c r="AJ8" s="13">
        <v>6518.83</v>
      </c>
      <c r="AK8" s="11">
        <v>2</v>
      </c>
      <c r="AL8" s="12">
        <v>-0.7487</v>
      </c>
      <c r="AM8" s="12">
        <v>-0.7487</v>
      </c>
      <c r="AN8" s="11">
        <v>187</v>
      </c>
      <c r="AO8" s="13">
        <v>6135.47</v>
      </c>
      <c r="AP8" s="11">
        <v>2</v>
      </c>
      <c r="AQ8" s="11">
        <v>104</v>
      </c>
      <c r="AR8" s="13">
        <v>3412.24</v>
      </c>
      <c r="AS8" s="11">
        <v>2</v>
      </c>
      <c r="AT8" s="12">
        <v>0.7981</v>
      </c>
      <c r="AU8" s="12">
        <v>0.7981</v>
      </c>
      <c r="AV8" s="11">
        <v>2</v>
      </c>
      <c r="AW8" s="13">
        <v>71.66</v>
      </c>
      <c r="AX8" s="11">
        <v>2</v>
      </c>
      <c r="AY8" s="11">
        <v>3</v>
      </c>
      <c r="AZ8" s="13">
        <v>107.49</v>
      </c>
      <c r="BA8" s="11">
        <v>2</v>
      </c>
      <c r="BB8" s="12">
        <v>-0.3333</v>
      </c>
      <c r="BC8" s="12">
        <v>-0.3333</v>
      </c>
      <c r="BD8" s="11"/>
      <c r="BE8" s="13"/>
      <c r="BF8" s="11"/>
      <c r="BG8" s="11"/>
      <c r="BH8" s="13"/>
      <c r="BI8" s="11"/>
      <c r="BJ8" s="12"/>
      <c r="BK8" s="12"/>
      <c r="BL8" s="11">
        <v>6</v>
      </c>
      <c r="BM8" s="13">
        <v>183.24</v>
      </c>
      <c r="BN8" s="11">
        <v>2</v>
      </c>
      <c r="BO8" s="11">
        <v>152</v>
      </c>
      <c r="BP8" s="13">
        <v>4930.93</v>
      </c>
      <c r="BQ8" s="11">
        <v>2</v>
      </c>
      <c r="BR8" s="12">
        <v>-0.9605</v>
      </c>
      <c r="BS8" s="12">
        <v>-0.9628</v>
      </c>
      <c r="BT8" s="11">
        <v>13</v>
      </c>
      <c r="BU8" s="13">
        <v>472.53</v>
      </c>
      <c r="BV8" s="11">
        <v>2</v>
      </c>
      <c r="BW8" s="11">
        <v>95</v>
      </c>
      <c r="BX8" s="13">
        <v>3241.4</v>
      </c>
      <c r="BY8" s="11">
        <v>2</v>
      </c>
      <c r="BZ8" s="12">
        <v>-0.8632</v>
      </c>
      <c r="CA8" s="12">
        <v>-0.8542</v>
      </c>
      <c r="CB8" s="11">
        <v>24</v>
      </c>
      <c r="CC8" s="13">
        <v>834.48</v>
      </c>
      <c r="CD8" s="11">
        <v>2</v>
      </c>
      <c r="CE8" s="11">
        <v>13</v>
      </c>
      <c r="CF8" s="13">
        <v>452.01</v>
      </c>
      <c r="CG8" s="11">
        <v>2</v>
      </c>
      <c r="CH8" s="12">
        <v>0.8462</v>
      </c>
      <c r="CI8" s="12">
        <v>0.8462</v>
      </c>
      <c r="CJ8" s="11">
        <v>43</v>
      </c>
      <c r="CK8" s="13">
        <v>1411.63</v>
      </c>
      <c r="CL8" s="11">
        <v>2</v>
      </c>
      <c r="CM8" s="11">
        <v>42</v>
      </c>
      <c r="CN8" s="13">
        <v>1504.86</v>
      </c>
      <c r="CO8" s="11">
        <v>2</v>
      </c>
      <c r="CP8" s="12">
        <v>0.0238</v>
      </c>
      <c r="CQ8" s="12">
        <v>-0.062</v>
      </c>
      <c r="CR8" s="11">
        <v>6</v>
      </c>
      <c r="CS8" s="13">
        <v>387.39</v>
      </c>
      <c r="CT8" s="11">
        <v>2</v>
      </c>
      <c r="CU8" s="11"/>
      <c r="CV8" s="13"/>
      <c r="CW8" s="11">
        <v>2</v>
      </c>
      <c r="CX8" s="12"/>
      <c r="CY8" s="12"/>
      <c r="CZ8" s="11">
        <v>21</v>
      </c>
      <c r="DA8" s="13">
        <v>729.96</v>
      </c>
      <c r="DB8" s="11">
        <v>2</v>
      </c>
      <c r="DC8" s="11">
        <v>233</v>
      </c>
      <c r="DD8" s="13">
        <v>8348.39</v>
      </c>
      <c r="DE8" s="11">
        <v>2</v>
      </c>
      <c r="DF8" s="12">
        <v>-0.9099</v>
      </c>
      <c r="DG8" s="12">
        <v>-0.9126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>
        <v>2</v>
      </c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>
        <v>2</v>
      </c>
      <c r="FO8" s="11"/>
      <c r="FP8" s="13"/>
      <c r="FQ8" s="11">
        <v>2</v>
      </c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>
        <v>4</v>
      </c>
      <c r="GN8" s="13">
        <v>136.52</v>
      </c>
      <c r="GO8" s="11">
        <v>2</v>
      </c>
      <c r="GP8" s="12"/>
      <c r="GQ8" s="12"/>
      <c r="GR8" s="11"/>
      <c r="GS8" s="13"/>
      <c r="GT8" s="11"/>
      <c r="GU8" s="11">
        <v>2</v>
      </c>
      <c r="GV8" s="13">
        <v>73.7</v>
      </c>
      <c r="GW8" s="11">
        <v>2</v>
      </c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138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>
        <v>600</v>
      </c>
      <c r="KD8" s="11"/>
      <c r="KE8" s="11"/>
      <c r="KF8" s="11">
        <v>1050</v>
      </c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>
        <v>450</v>
      </c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>
        <v>450</v>
      </c>
      <c r="ME8" s="11"/>
      <c r="MF8" s="11"/>
    </row>
    <row r="9">
      <c r="A9" s="10" t="s">
        <v>138</v>
      </c>
      <c r="B9" s="10" t="s">
        <v>144</v>
      </c>
      <c r="C9" s="10" t="s">
        <v>145</v>
      </c>
      <c r="D9" s="11">
        <v>115388</v>
      </c>
      <c r="E9" s="11">
        <f>=ROUNDDOWN({0},0)</f>
      </c>
      <c r="F9" s="11">
        <v>79838</v>
      </c>
      <c r="G9" s="12"/>
      <c r="H9" s="11"/>
      <c r="I9" s="11">
        <f>=ROUNDDOWN({0},0)</f>
      </c>
      <c r="J9" s="11"/>
      <c r="K9" s="12"/>
      <c r="L9" s="11">
        <v>15615</v>
      </c>
      <c r="M9" s="13">
        <v>577049.52</v>
      </c>
      <c r="N9" s="11">
        <v>326</v>
      </c>
      <c r="O9" s="14">
        <v>1770.09</v>
      </c>
      <c r="P9" s="11">
        <v>14188</v>
      </c>
      <c r="Q9" s="13">
        <v>529819.53</v>
      </c>
      <c r="R9" s="11">
        <v>288</v>
      </c>
      <c r="S9" s="14">
        <v>1839.65</v>
      </c>
      <c r="T9" s="12">
        <v>0.1006</v>
      </c>
      <c r="U9" s="12">
        <v>0.0891</v>
      </c>
      <c r="V9" s="12">
        <v>0.1319</v>
      </c>
      <c r="W9" s="12">
        <v>-0.0378</v>
      </c>
      <c r="X9" s="11">
        <v>3884</v>
      </c>
      <c r="Y9" s="13">
        <v>148953.15</v>
      </c>
      <c r="Z9" s="11">
        <v>288</v>
      </c>
      <c r="AA9" s="11">
        <v>2646</v>
      </c>
      <c r="AB9" s="13">
        <v>111663.61</v>
      </c>
      <c r="AC9" s="11">
        <v>216</v>
      </c>
      <c r="AD9" s="12">
        <v>0.4679</v>
      </c>
      <c r="AE9" s="12">
        <v>0.3339</v>
      </c>
      <c r="AF9" s="11">
        <v>3422</v>
      </c>
      <c r="AG9" s="13">
        <v>130350.13</v>
      </c>
      <c r="AH9" s="11">
        <v>318</v>
      </c>
      <c r="AI9" s="11">
        <v>1862</v>
      </c>
      <c r="AJ9" s="13">
        <v>71724.79</v>
      </c>
      <c r="AK9" s="11">
        <v>276</v>
      </c>
      <c r="AL9" s="12">
        <v>0.8378</v>
      </c>
      <c r="AM9" s="12">
        <v>0.8174</v>
      </c>
      <c r="AN9" s="11">
        <v>2642</v>
      </c>
      <c r="AO9" s="13">
        <v>91833.72</v>
      </c>
      <c r="AP9" s="11">
        <v>321</v>
      </c>
      <c r="AQ9" s="11">
        <v>2061</v>
      </c>
      <c r="AR9" s="13">
        <v>76215.52</v>
      </c>
      <c r="AS9" s="11">
        <v>272</v>
      </c>
      <c r="AT9" s="12">
        <v>0.2819</v>
      </c>
      <c r="AU9" s="12">
        <v>0.2049</v>
      </c>
      <c r="AV9" s="11">
        <v>1496</v>
      </c>
      <c r="AW9" s="13">
        <v>54496.87</v>
      </c>
      <c r="AX9" s="11">
        <v>276</v>
      </c>
      <c r="AY9" s="11">
        <v>1614</v>
      </c>
      <c r="AZ9" s="13">
        <v>63609.62</v>
      </c>
      <c r="BA9" s="11">
        <v>260</v>
      </c>
      <c r="BB9" s="12">
        <v>-0.0731</v>
      </c>
      <c r="BC9" s="12">
        <v>-0.1433</v>
      </c>
      <c r="BD9" s="11">
        <v>1219</v>
      </c>
      <c r="BE9" s="13">
        <v>46964.25</v>
      </c>
      <c r="BF9" s="11">
        <v>263</v>
      </c>
      <c r="BG9" s="11">
        <v>2027</v>
      </c>
      <c r="BH9" s="13">
        <v>63704.13</v>
      </c>
      <c r="BI9" s="11">
        <v>249</v>
      </c>
      <c r="BJ9" s="12">
        <v>-0.3986</v>
      </c>
      <c r="BK9" s="12">
        <v>-0.2628</v>
      </c>
      <c r="BL9" s="11">
        <v>1118</v>
      </c>
      <c r="BM9" s="13">
        <v>34652.59</v>
      </c>
      <c r="BN9" s="11">
        <v>284</v>
      </c>
      <c r="BO9" s="11">
        <v>1782</v>
      </c>
      <c r="BP9" s="13">
        <v>56656.19</v>
      </c>
      <c r="BQ9" s="11">
        <v>278</v>
      </c>
      <c r="BR9" s="12">
        <v>-0.3726</v>
      </c>
      <c r="BS9" s="12">
        <v>-0.3884</v>
      </c>
      <c r="BT9" s="11">
        <v>579</v>
      </c>
      <c r="BU9" s="13">
        <v>21117.02</v>
      </c>
      <c r="BV9" s="11">
        <v>324</v>
      </c>
      <c r="BW9" s="11">
        <v>287</v>
      </c>
      <c r="BX9" s="13">
        <v>10897.74</v>
      </c>
      <c r="BY9" s="11">
        <v>278</v>
      </c>
      <c r="BZ9" s="12">
        <v>1.0174</v>
      </c>
      <c r="CA9" s="12">
        <v>0.9377</v>
      </c>
      <c r="CB9" s="11">
        <v>525</v>
      </c>
      <c r="CC9" s="13">
        <v>20054.22</v>
      </c>
      <c r="CD9" s="11">
        <v>324</v>
      </c>
      <c r="CE9" s="11">
        <v>584</v>
      </c>
      <c r="CF9" s="13">
        <v>22427.47</v>
      </c>
      <c r="CG9" s="11">
        <v>278</v>
      </c>
      <c r="CH9" s="12">
        <v>-0.101</v>
      </c>
      <c r="CI9" s="12">
        <v>-0.1058</v>
      </c>
      <c r="CJ9" s="11">
        <v>229</v>
      </c>
      <c r="CK9" s="13">
        <v>7963.71</v>
      </c>
      <c r="CL9" s="11">
        <v>266</v>
      </c>
      <c r="CM9" s="11">
        <v>182</v>
      </c>
      <c r="CN9" s="13">
        <v>7163.09</v>
      </c>
      <c r="CO9" s="11">
        <v>180</v>
      </c>
      <c r="CP9" s="12">
        <v>0.2582</v>
      </c>
      <c r="CQ9" s="12">
        <v>0.1118</v>
      </c>
      <c r="CR9" s="11">
        <v>31</v>
      </c>
      <c r="CS9" s="13">
        <v>1908.13</v>
      </c>
      <c r="CT9" s="11">
        <v>324</v>
      </c>
      <c r="CU9" s="11">
        <v>70</v>
      </c>
      <c r="CV9" s="13">
        <v>3748.29</v>
      </c>
      <c r="CW9" s="11">
        <v>278</v>
      </c>
      <c r="CX9" s="12">
        <v>-0.5571</v>
      </c>
      <c r="CY9" s="12">
        <v>-0.4909</v>
      </c>
      <c r="CZ9" s="11">
        <v>146</v>
      </c>
      <c r="DA9" s="13">
        <v>5459.96</v>
      </c>
      <c r="DB9" s="11">
        <v>283</v>
      </c>
      <c r="DC9" s="11">
        <v>414</v>
      </c>
      <c r="DD9" s="13">
        <v>15564.72</v>
      </c>
      <c r="DE9" s="11">
        <v>220</v>
      </c>
      <c r="DF9" s="12">
        <v>-0.6473</v>
      </c>
      <c r="DG9" s="12">
        <v>-0.6492</v>
      </c>
      <c r="DH9" s="11">
        <v>104</v>
      </c>
      <c r="DI9" s="13">
        <v>4723.14</v>
      </c>
      <c r="DJ9" s="11">
        <v>48</v>
      </c>
      <c r="DK9" s="11">
        <v>262</v>
      </c>
      <c r="DL9" s="13">
        <v>11684.53</v>
      </c>
      <c r="DM9" s="11">
        <v>54</v>
      </c>
      <c r="DN9" s="12">
        <v>-0.6031</v>
      </c>
      <c r="DO9" s="12">
        <v>-0.5958</v>
      </c>
      <c r="DP9" s="11">
        <v>100</v>
      </c>
      <c r="DQ9" s="13">
        <v>3621.57</v>
      </c>
      <c r="DR9" s="11">
        <v>44</v>
      </c>
      <c r="DS9" s="11">
        <v>219</v>
      </c>
      <c r="DT9" s="13">
        <v>8031.74</v>
      </c>
      <c r="DU9" s="11">
        <v>63</v>
      </c>
      <c r="DV9" s="12">
        <v>-0.5434</v>
      </c>
      <c r="DW9" s="12">
        <v>-0.5491</v>
      </c>
      <c r="DX9" s="11">
        <v>45</v>
      </c>
      <c r="DY9" s="13">
        <v>1918.86</v>
      </c>
      <c r="DZ9" s="11">
        <v>83</v>
      </c>
      <c r="EA9" s="11">
        <v>32</v>
      </c>
      <c r="EB9" s="13">
        <v>1286.75</v>
      </c>
      <c r="EC9" s="11">
        <v>31</v>
      </c>
      <c r="ED9" s="12">
        <v>0.4062</v>
      </c>
      <c r="EE9" s="12">
        <v>0.4912</v>
      </c>
      <c r="EF9" s="11">
        <v>20</v>
      </c>
      <c r="EG9" s="13">
        <v>733.61</v>
      </c>
      <c r="EH9" s="11">
        <v>119</v>
      </c>
      <c r="EI9" s="11">
        <v>18</v>
      </c>
      <c r="EJ9" s="13">
        <v>692.56</v>
      </c>
      <c r="EK9" s="11">
        <v>32</v>
      </c>
      <c r="EL9" s="12">
        <v>0.1111</v>
      </c>
      <c r="EM9" s="12">
        <v>0.0593</v>
      </c>
      <c r="EN9" s="11">
        <v>21</v>
      </c>
      <c r="EO9" s="13">
        <v>904.72</v>
      </c>
      <c r="EP9" s="11">
        <v>121</v>
      </c>
      <c r="EQ9" s="11">
        <v>9</v>
      </c>
      <c r="ER9" s="13">
        <v>414.84</v>
      </c>
      <c r="ES9" s="11">
        <v>98</v>
      </c>
      <c r="ET9" s="12">
        <v>1.3333</v>
      </c>
      <c r="EU9" s="12">
        <v>1.1809</v>
      </c>
      <c r="EV9" s="11">
        <v>23</v>
      </c>
      <c r="EW9" s="13">
        <v>931.05</v>
      </c>
      <c r="EX9" s="11">
        <v>31</v>
      </c>
      <c r="EY9" s="11">
        <v>4</v>
      </c>
      <c r="EZ9" s="13">
        <v>134.99</v>
      </c>
      <c r="FA9" s="11">
        <v>8</v>
      </c>
      <c r="FB9" s="12">
        <v>4.75</v>
      </c>
      <c r="FC9" s="12">
        <v>5.8972</v>
      </c>
      <c r="FD9" s="11">
        <v>5</v>
      </c>
      <c r="FE9" s="13">
        <v>226.09</v>
      </c>
      <c r="FF9" s="11">
        <v>24</v>
      </c>
      <c r="FG9" s="11">
        <v>12</v>
      </c>
      <c r="FH9" s="13">
        <v>535.9</v>
      </c>
      <c r="FI9" s="11">
        <v>28</v>
      </c>
      <c r="FJ9" s="12">
        <v>-0.5833</v>
      </c>
      <c r="FK9" s="12">
        <v>-0.5781</v>
      </c>
      <c r="FL9" s="11">
        <v>2</v>
      </c>
      <c r="FM9" s="13">
        <v>62.55</v>
      </c>
      <c r="FN9" s="11">
        <v>135</v>
      </c>
      <c r="FO9" s="11">
        <v>5</v>
      </c>
      <c r="FP9" s="13">
        <v>140.85</v>
      </c>
      <c r="FQ9" s="11">
        <v>180</v>
      </c>
      <c r="FR9" s="12">
        <v>-0.6</v>
      </c>
      <c r="FS9" s="12">
        <v>-0.5559</v>
      </c>
      <c r="FT9" s="11">
        <v>3</v>
      </c>
      <c r="FU9" s="13">
        <v>125.19</v>
      </c>
      <c r="FV9" s="11">
        <v>93</v>
      </c>
      <c r="FW9" s="11">
        <v>12</v>
      </c>
      <c r="FX9" s="13">
        <v>489.68</v>
      </c>
      <c r="FY9" s="11">
        <v>132</v>
      </c>
      <c r="FZ9" s="12">
        <v>-0.75</v>
      </c>
      <c r="GA9" s="12">
        <v>-0.7443</v>
      </c>
      <c r="GB9" s="11">
        <v>1</v>
      </c>
      <c r="GC9" s="13">
        <v>48.99</v>
      </c>
      <c r="GD9" s="11">
        <v>166</v>
      </c>
      <c r="GE9" s="11">
        <v>1</v>
      </c>
      <c r="GF9" s="13">
        <v>29.7</v>
      </c>
      <c r="GG9" s="11">
        <v>144</v>
      </c>
      <c r="GH9" s="12"/>
      <c r="GI9" s="12">
        <v>0.6495</v>
      </c>
      <c r="GJ9" s="11"/>
      <c r="GK9" s="13"/>
      <c r="GL9" s="11"/>
      <c r="GM9" s="11">
        <v>66</v>
      </c>
      <c r="GN9" s="13">
        <v>2187.44</v>
      </c>
      <c r="GO9" s="11">
        <v>274</v>
      </c>
      <c r="GP9" s="12">
        <v>-1</v>
      </c>
      <c r="GQ9" s="12">
        <v>-1</v>
      </c>
      <c r="GR9" s="11"/>
      <c r="GS9" s="13"/>
      <c r="GT9" s="11"/>
      <c r="GU9" s="11">
        <v>15</v>
      </c>
      <c r="GV9" s="13">
        <v>658.8</v>
      </c>
      <c r="GW9" s="11">
        <v>201</v>
      </c>
      <c r="GX9" s="12">
        <v>-1</v>
      </c>
      <c r="GY9" s="12">
        <v>-1</v>
      </c>
      <c r="GZ9" s="11"/>
      <c r="HA9" s="13"/>
      <c r="HB9" s="11">
        <v>3</v>
      </c>
      <c r="HC9" s="11">
        <v>4</v>
      </c>
      <c r="HD9" s="13">
        <v>156.58</v>
      </c>
      <c r="HE9" s="11">
        <v>8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80475</v>
      </c>
      <c r="JM9" s="11">
        <v>10226</v>
      </c>
      <c r="JN9" s="11"/>
      <c r="JO9" s="11">
        <v>24331</v>
      </c>
      <c r="JP9" s="11"/>
      <c r="JQ9" s="11"/>
      <c r="JR9" s="11">
        <v>356</v>
      </c>
      <c r="JS9" s="11"/>
      <c r="JT9" s="11"/>
      <c r="JU9" s="11"/>
      <c r="JV9" s="11"/>
      <c r="JW9" s="11"/>
      <c r="JX9" s="11"/>
      <c r="JY9" s="11"/>
      <c r="JZ9" s="11"/>
      <c r="KA9" s="11">
        <v>325</v>
      </c>
      <c r="KB9" s="11"/>
      <c r="KC9" s="11">
        <v>3048</v>
      </c>
      <c r="KD9" s="11">
        <v>790</v>
      </c>
      <c r="KE9" s="11">
        <v>150</v>
      </c>
      <c r="KF9" s="11">
        <v>3570</v>
      </c>
      <c r="KG9" s="11">
        <v>480</v>
      </c>
      <c r="KH9" s="11"/>
      <c r="KI9" s="11">
        <v>200</v>
      </c>
      <c r="KJ9" s="11">
        <v>1775</v>
      </c>
      <c r="KK9" s="11">
        <v>400</v>
      </c>
      <c r="KL9" s="11"/>
      <c r="KM9" s="11">
        <v>360</v>
      </c>
      <c r="KN9" s="11">
        <v>2100</v>
      </c>
      <c r="KO9" s="11"/>
      <c r="KP9" s="11">
        <v>3630</v>
      </c>
      <c r="KQ9" s="11">
        <v>680</v>
      </c>
      <c r="KR9" s="11">
        <v>2580</v>
      </c>
      <c r="KS9" s="11">
        <v>1680</v>
      </c>
      <c r="KT9" s="11">
        <v>350</v>
      </c>
      <c r="KU9" s="11">
        <v>1230</v>
      </c>
      <c r="KV9" s="11">
        <v>3850</v>
      </c>
      <c r="KW9" s="11">
        <v>450</v>
      </c>
      <c r="KX9" s="11">
        <v>1910</v>
      </c>
      <c r="KY9" s="11">
        <v>1490</v>
      </c>
      <c r="KZ9" s="11">
        <v>1069</v>
      </c>
      <c r="LA9" s="11">
        <v>3020</v>
      </c>
      <c r="LB9" s="11">
        <v>150</v>
      </c>
      <c r="LC9" s="11">
        <v>391</v>
      </c>
      <c r="LD9" s="11">
        <v>710</v>
      </c>
      <c r="LE9" s="11">
        <v>750</v>
      </c>
      <c r="LF9" s="11">
        <v>590</v>
      </c>
      <c r="LG9" s="11"/>
      <c r="LH9" s="11">
        <v>360</v>
      </c>
      <c r="LI9" s="11">
        <v>180</v>
      </c>
      <c r="LJ9" s="11">
        <v>8418</v>
      </c>
      <c r="LK9" s="11">
        <v>1400</v>
      </c>
      <c r="LL9" s="11">
        <v>1400</v>
      </c>
      <c r="LM9" s="11"/>
      <c r="LN9" s="11">
        <v>2377</v>
      </c>
      <c r="LO9" s="11">
        <v>570</v>
      </c>
      <c r="LP9" s="11"/>
      <c r="LQ9" s="11">
        <v>4340</v>
      </c>
      <c r="LR9" s="11">
        <v>480</v>
      </c>
      <c r="LS9" s="11">
        <v>8410</v>
      </c>
      <c r="LT9" s="11"/>
      <c r="LU9" s="11"/>
      <c r="LV9" s="11">
        <v>5790</v>
      </c>
      <c r="LW9" s="11"/>
      <c r="LX9" s="11">
        <v>180</v>
      </c>
      <c r="LY9" s="11">
        <v>2370</v>
      </c>
      <c r="LZ9" s="11"/>
      <c r="MA9" s="11">
        <v>1255</v>
      </c>
      <c r="MB9" s="11">
        <v>1030</v>
      </c>
      <c r="MC9" s="11">
        <v>2590</v>
      </c>
      <c r="MD9" s="11">
        <v>960</v>
      </c>
      <c r="ME9" s="11"/>
      <c r="MF9" s="11"/>
    </row>
    <row r="10">
      <c r="A10" s="10" t="s">
        <v>138</v>
      </c>
      <c r="B10" s="10" t="s">
        <v>146</v>
      </c>
      <c r="C10" s="10" t="s">
        <v>140</v>
      </c>
      <c r="D10" s="11">
        <v>15044</v>
      </c>
      <c r="E10" s="11">
        <f>=ROUNDDOWN(16.1763440860215,0)</f>
      </c>
      <c r="F10" s="11">
        <v>18502</v>
      </c>
      <c r="G10" s="12">
        <v>0.9909</v>
      </c>
      <c r="H10" s="11"/>
      <c r="I10" s="11">
        <f>=ROUNDDOWN({0},0)</f>
      </c>
      <c r="J10" s="11"/>
      <c r="K10" s="12"/>
      <c r="L10" s="11">
        <v>3209</v>
      </c>
      <c r="M10" s="13">
        <v>115887.5</v>
      </c>
      <c r="N10" s="11">
        <v>41</v>
      </c>
      <c r="O10" s="14">
        <v>2826.52</v>
      </c>
      <c r="P10" s="11">
        <v>3399</v>
      </c>
      <c r="Q10" s="13">
        <v>124798.88</v>
      </c>
      <c r="R10" s="11">
        <v>43</v>
      </c>
      <c r="S10" s="14">
        <v>2902.3</v>
      </c>
      <c r="T10" s="12">
        <v>-0.0559</v>
      </c>
      <c r="U10" s="12">
        <v>-0.0714</v>
      </c>
      <c r="V10" s="12">
        <v>-0.0465</v>
      </c>
      <c r="W10" s="12">
        <v>-0.0261</v>
      </c>
      <c r="X10" s="11">
        <v>973</v>
      </c>
      <c r="Y10" s="13">
        <v>36496.88</v>
      </c>
      <c r="Z10" s="11">
        <v>40</v>
      </c>
      <c r="AA10" s="11">
        <v>1023</v>
      </c>
      <c r="AB10" s="13">
        <v>39753.01</v>
      </c>
      <c r="AC10" s="11">
        <v>38</v>
      </c>
      <c r="AD10" s="12">
        <v>-0.0489</v>
      </c>
      <c r="AE10" s="12">
        <v>-0.0819</v>
      </c>
      <c r="AF10" s="11">
        <v>426</v>
      </c>
      <c r="AG10" s="13">
        <v>15731.53</v>
      </c>
      <c r="AH10" s="11">
        <v>41</v>
      </c>
      <c r="AI10" s="11">
        <v>162</v>
      </c>
      <c r="AJ10" s="13">
        <v>6072.81</v>
      </c>
      <c r="AK10" s="11">
        <v>42</v>
      </c>
      <c r="AL10" s="12">
        <v>1.6296</v>
      </c>
      <c r="AM10" s="12">
        <v>1.5905</v>
      </c>
      <c r="AN10" s="11">
        <v>489</v>
      </c>
      <c r="AO10" s="13">
        <v>16822.91</v>
      </c>
      <c r="AP10" s="11">
        <v>41</v>
      </c>
      <c r="AQ10" s="11">
        <v>655</v>
      </c>
      <c r="AR10" s="13">
        <v>23309.13</v>
      </c>
      <c r="AS10" s="11">
        <v>43</v>
      </c>
      <c r="AT10" s="12">
        <v>-0.2534</v>
      </c>
      <c r="AU10" s="12">
        <v>-0.2783</v>
      </c>
      <c r="AV10" s="11">
        <v>244</v>
      </c>
      <c r="AW10" s="13">
        <v>8663.51</v>
      </c>
      <c r="AX10" s="11">
        <v>39</v>
      </c>
      <c r="AY10" s="11">
        <v>553</v>
      </c>
      <c r="AZ10" s="13">
        <v>20567.5</v>
      </c>
      <c r="BA10" s="11">
        <v>40</v>
      </c>
      <c r="BB10" s="12">
        <v>-0.5588</v>
      </c>
      <c r="BC10" s="12">
        <v>-0.5788</v>
      </c>
      <c r="BD10" s="11">
        <v>480</v>
      </c>
      <c r="BE10" s="13">
        <v>16987.39</v>
      </c>
      <c r="BF10" s="11">
        <v>31</v>
      </c>
      <c r="BG10" s="11">
        <v>237</v>
      </c>
      <c r="BH10" s="13">
        <v>8373.06</v>
      </c>
      <c r="BI10" s="11">
        <v>36</v>
      </c>
      <c r="BJ10" s="12">
        <v>1.0253</v>
      </c>
      <c r="BK10" s="12">
        <v>1.0288</v>
      </c>
      <c r="BL10" s="11">
        <v>247</v>
      </c>
      <c r="BM10" s="13">
        <v>7093.91</v>
      </c>
      <c r="BN10" s="11">
        <v>41</v>
      </c>
      <c r="BO10" s="11">
        <v>297</v>
      </c>
      <c r="BP10" s="13">
        <v>9025.19</v>
      </c>
      <c r="BQ10" s="11">
        <v>43</v>
      </c>
      <c r="BR10" s="12">
        <v>-0.1684</v>
      </c>
      <c r="BS10" s="12">
        <v>-0.214</v>
      </c>
      <c r="BT10" s="11">
        <v>118</v>
      </c>
      <c r="BU10" s="13">
        <v>4365.21</v>
      </c>
      <c r="BV10" s="11">
        <v>41</v>
      </c>
      <c r="BW10" s="11">
        <v>68</v>
      </c>
      <c r="BX10" s="13">
        <v>2525.13</v>
      </c>
      <c r="BY10" s="11">
        <v>43</v>
      </c>
      <c r="BZ10" s="12">
        <v>0.7353</v>
      </c>
      <c r="CA10" s="12">
        <v>0.7287</v>
      </c>
      <c r="CB10" s="11">
        <v>71</v>
      </c>
      <c r="CC10" s="13">
        <v>2825.44</v>
      </c>
      <c r="CD10" s="11">
        <v>41</v>
      </c>
      <c r="CE10" s="11">
        <v>178</v>
      </c>
      <c r="CF10" s="13">
        <v>6811.37</v>
      </c>
      <c r="CG10" s="11">
        <v>43</v>
      </c>
      <c r="CH10" s="12">
        <v>-0.6011</v>
      </c>
      <c r="CI10" s="12">
        <v>-0.5852</v>
      </c>
      <c r="CJ10" s="11">
        <v>37</v>
      </c>
      <c r="CK10" s="13">
        <v>1209</v>
      </c>
      <c r="CL10" s="11">
        <v>39</v>
      </c>
      <c r="CM10" s="11">
        <v>33</v>
      </c>
      <c r="CN10" s="13">
        <v>1177.15</v>
      </c>
      <c r="CO10" s="11">
        <v>40</v>
      </c>
      <c r="CP10" s="12">
        <v>0.1212</v>
      </c>
      <c r="CQ10" s="12">
        <v>0.0271</v>
      </c>
      <c r="CR10" s="11">
        <v>49</v>
      </c>
      <c r="CS10" s="13">
        <v>2992.01</v>
      </c>
      <c r="CT10" s="11">
        <v>41</v>
      </c>
      <c r="CU10" s="11">
        <v>19</v>
      </c>
      <c r="CV10" s="13">
        <v>990.76</v>
      </c>
      <c r="CW10" s="11">
        <v>43</v>
      </c>
      <c r="CX10" s="12">
        <v>1.5789</v>
      </c>
      <c r="CY10" s="12">
        <v>2.0199</v>
      </c>
      <c r="CZ10" s="11">
        <v>38</v>
      </c>
      <c r="DA10" s="13">
        <v>1380.42</v>
      </c>
      <c r="DB10" s="11">
        <v>35</v>
      </c>
      <c r="DC10" s="11">
        <v>55</v>
      </c>
      <c r="DD10" s="13">
        <v>2006.86</v>
      </c>
      <c r="DE10" s="11">
        <v>39</v>
      </c>
      <c r="DF10" s="12">
        <v>-0.3091</v>
      </c>
      <c r="DG10" s="12">
        <v>-0.3121</v>
      </c>
      <c r="DH10" s="11">
        <v>28</v>
      </c>
      <c r="DI10" s="13">
        <v>1001.89</v>
      </c>
      <c r="DJ10" s="11">
        <v>9</v>
      </c>
      <c r="DK10" s="11">
        <v>77</v>
      </c>
      <c r="DL10" s="13">
        <v>2665.88</v>
      </c>
      <c r="DM10" s="11">
        <v>10</v>
      </c>
      <c r="DN10" s="12">
        <v>-0.6364</v>
      </c>
      <c r="DO10" s="12">
        <v>-0.6242</v>
      </c>
      <c r="DP10" s="11">
        <v>6</v>
      </c>
      <c r="DQ10" s="13">
        <v>193.98</v>
      </c>
      <c r="DR10" s="11">
        <v>1</v>
      </c>
      <c r="DS10" s="11">
        <v>13</v>
      </c>
      <c r="DT10" s="13">
        <v>414.41</v>
      </c>
      <c r="DU10" s="11">
        <v>3</v>
      </c>
      <c r="DV10" s="12">
        <v>-0.5385</v>
      </c>
      <c r="DW10" s="12">
        <v>-0.5319</v>
      </c>
      <c r="DX10" s="11"/>
      <c r="DY10" s="13"/>
      <c r="DZ10" s="11">
        <v>4</v>
      </c>
      <c r="EA10" s="11"/>
      <c r="EB10" s="13"/>
      <c r="EC10" s="11"/>
      <c r="ED10" s="12"/>
      <c r="EE10" s="12"/>
      <c r="EF10" s="11">
        <v>3</v>
      </c>
      <c r="EG10" s="13">
        <v>123.42</v>
      </c>
      <c r="EH10" s="11">
        <v>32</v>
      </c>
      <c r="EI10" s="11">
        <v>7</v>
      </c>
      <c r="EJ10" s="13">
        <v>295.67</v>
      </c>
      <c r="EK10" s="11">
        <v>10</v>
      </c>
      <c r="EL10" s="12">
        <v>-0.5714</v>
      </c>
      <c r="EM10" s="12">
        <v>-0.5826</v>
      </c>
      <c r="EN10" s="11"/>
      <c r="EO10" s="13"/>
      <c r="EP10" s="11">
        <v>8</v>
      </c>
      <c r="EQ10" s="11">
        <v>2</v>
      </c>
      <c r="ER10" s="13">
        <v>80.37</v>
      </c>
      <c r="ES10" s="11">
        <v>8</v>
      </c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>
        <v>4</v>
      </c>
      <c r="FG10" s="11">
        <v>6</v>
      </c>
      <c r="FH10" s="13">
        <v>229.63</v>
      </c>
      <c r="FI10" s="11">
        <v>6</v>
      </c>
      <c r="FJ10" s="12"/>
      <c r="FK10" s="12"/>
      <c r="FL10" s="11"/>
      <c r="FM10" s="13"/>
      <c r="FN10" s="11">
        <v>30</v>
      </c>
      <c r="FO10" s="11"/>
      <c r="FP10" s="13"/>
      <c r="FQ10" s="11">
        <v>37</v>
      </c>
      <c r="FR10" s="12"/>
      <c r="FS10" s="12"/>
      <c r="FT10" s="11"/>
      <c r="FU10" s="13"/>
      <c r="FV10" s="11">
        <v>22</v>
      </c>
      <c r="FW10" s="11">
        <v>3</v>
      </c>
      <c r="FX10" s="13">
        <v>103.79</v>
      </c>
      <c r="FY10" s="11">
        <v>27</v>
      </c>
      <c r="FZ10" s="12"/>
      <c r="GA10" s="12"/>
      <c r="GB10" s="11"/>
      <c r="GC10" s="13"/>
      <c r="GD10" s="11">
        <v>32</v>
      </c>
      <c r="GE10" s="11"/>
      <c r="GF10" s="13"/>
      <c r="GG10" s="11">
        <v>39</v>
      </c>
      <c r="GH10" s="12"/>
      <c r="GI10" s="12"/>
      <c r="GJ10" s="11"/>
      <c r="GK10" s="13"/>
      <c r="GL10" s="11"/>
      <c r="GM10" s="11">
        <v>10</v>
      </c>
      <c r="GN10" s="13">
        <v>364.09</v>
      </c>
      <c r="GO10" s="11">
        <v>42</v>
      </c>
      <c r="GP10" s="12"/>
      <c r="GQ10" s="12"/>
      <c r="GR10" s="11"/>
      <c r="GS10" s="13"/>
      <c r="GT10" s="11"/>
      <c r="GU10" s="11">
        <v>1</v>
      </c>
      <c r="GV10" s="13">
        <v>33.07</v>
      </c>
      <c r="GW10" s="11">
        <v>30</v>
      </c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13356</v>
      </c>
      <c r="JM10" s="11">
        <v>582</v>
      </c>
      <c r="JN10" s="11"/>
      <c r="JO10" s="11">
        <v>1106</v>
      </c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>
        <v>532</v>
      </c>
      <c r="KC10" s="11"/>
      <c r="KD10" s="11"/>
      <c r="KE10" s="11">
        <v>710</v>
      </c>
      <c r="KF10" s="11"/>
      <c r="KG10" s="11">
        <v>293</v>
      </c>
      <c r="KH10" s="11">
        <v>150</v>
      </c>
      <c r="KI10" s="11">
        <v>70</v>
      </c>
      <c r="KJ10" s="11"/>
      <c r="KK10" s="11"/>
      <c r="KL10" s="11"/>
      <c r="KM10" s="11">
        <v>400</v>
      </c>
      <c r="KN10" s="11"/>
      <c r="KO10" s="11">
        <v>150</v>
      </c>
      <c r="KP10" s="11">
        <v>1000</v>
      </c>
      <c r="KQ10" s="11"/>
      <c r="KR10" s="11"/>
      <c r="KS10" s="11"/>
      <c r="KT10" s="11">
        <v>1140</v>
      </c>
      <c r="KU10" s="11"/>
      <c r="KV10" s="11">
        <v>200</v>
      </c>
      <c r="KW10" s="11">
        <v>150</v>
      </c>
      <c r="KX10" s="11"/>
      <c r="KY10" s="11">
        <v>1900</v>
      </c>
      <c r="KZ10" s="11">
        <v>640</v>
      </c>
      <c r="LA10" s="11">
        <v>2157</v>
      </c>
      <c r="LB10" s="11"/>
      <c r="LC10" s="11"/>
      <c r="LD10" s="11"/>
      <c r="LE10" s="11"/>
      <c r="LF10" s="11"/>
      <c r="LG10" s="11"/>
      <c r="LH10" s="11"/>
      <c r="LI10" s="11"/>
      <c r="LJ10" s="11">
        <v>580</v>
      </c>
      <c r="LK10" s="11"/>
      <c r="LL10" s="11">
        <v>110</v>
      </c>
      <c r="LM10" s="11"/>
      <c r="LN10" s="11">
        <v>600</v>
      </c>
      <c r="LO10" s="11"/>
      <c r="LP10" s="11"/>
      <c r="LQ10" s="11">
        <v>990</v>
      </c>
      <c r="LR10" s="11"/>
      <c r="LS10" s="11">
        <v>470</v>
      </c>
      <c r="LT10" s="11">
        <v>770</v>
      </c>
      <c r="LU10" s="11"/>
      <c r="LV10" s="11"/>
      <c r="LW10" s="11">
        <v>800</v>
      </c>
      <c r="LX10" s="11"/>
      <c r="LY10" s="11"/>
      <c r="LZ10" s="11">
        <v>660</v>
      </c>
      <c r="MA10" s="11">
        <v>3230</v>
      </c>
      <c r="MB10" s="11"/>
      <c r="MC10" s="11">
        <v>800</v>
      </c>
      <c r="MD10" s="11"/>
      <c r="ME10" s="11"/>
      <c r="MF10" s="11"/>
    </row>
    <row r="11">
      <c r="A11" s="10" t="s">
        <v>138</v>
      </c>
      <c r="B11" s="10" t="s">
        <v>146</v>
      </c>
      <c r="C11" s="10" t="s">
        <v>141</v>
      </c>
      <c r="D11" s="11">
        <v>950</v>
      </c>
      <c r="E11" s="11">
        <f>=ROUNDDOWN(16.6666666666667,0)</f>
      </c>
      <c r="F11" s="11">
        <v>350</v>
      </c>
      <c r="G11" s="12">
        <v>1</v>
      </c>
      <c r="H11" s="11"/>
      <c r="I11" s="11">
        <f>=ROUNDDOWN({0},0)</f>
      </c>
      <c r="J11" s="11"/>
      <c r="K11" s="12"/>
      <c r="L11" s="11">
        <v>224</v>
      </c>
      <c r="M11" s="13">
        <v>8635.63</v>
      </c>
      <c r="N11" s="11">
        <v>5</v>
      </c>
      <c r="O11" s="14">
        <v>1727.13</v>
      </c>
      <c r="P11" s="11">
        <v>554</v>
      </c>
      <c r="Q11" s="13">
        <v>21410.92</v>
      </c>
      <c r="R11" s="11">
        <v>12</v>
      </c>
      <c r="S11" s="14">
        <v>1784.24</v>
      </c>
      <c r="T11" s="12">
        <v>-0.5957</v>
      </c>
      <c r="U11" s="12">
        <v>-0.5967</v>
      </c>
      <c r="V11" s="12">
        <v>-0.5833</v>
      </c>
      <c r="W11" s="12">
        <v>-0.032</v>
      </c>
      <c r="X11" s="11">
        <v>8</v>
      </c>
      <c r="Y11" s="13">
        <v>295.37</v>
      </c>
      <c r="Z11" s="11"/>
      <c r="AA11" s="11">
        <v>115</v>
      </c>
      <c r="AB11" s="13">
        <v>4771.92</v>
      </c>
      <c r="AC11" s="11">
        <v>7</v>
      </c>
      <c r="AD11" s="12">
        <v>-0.9304</v>
      </c>
      <c r="AE11" s="12">
        <v>-0.9381</v>
      </c>
      <c r="AF11" s="11">
        <v>12</v>
      </c>
      <c r="AG11" s="13">
        <v>437.59</v>
      </c>
      <c r="AH11" s="11">
        <v>5</v>
      </c>
      <c r="AI11" s="11">
        <v>20</v>
      </c>
      <c r="AJ11" s="13">
        <v>737.26</v>
      </c>
      <c r="AK11" s="11">
        <v>12</v>
      </c>
      <c r="AL11" s="12">
        <v>-0.4</v>
      </c>
      <c r="AM11" s="12">
        <v>-0.4065</v>
      </c>
      <c r="AN11" s="11">
        <v>35</v>
      </c>
      <c r="AO11" s="13">
        <v>1240.56</v>
      </c>
      <c r="AP11" s="11">
        <v>5</v>
      </c>
      <c r="AQ11" s="11">
        <v>37</v>
      </c>
      <c r="AR11" s="13">
        <v>1283.36</v>
      </c>
      <c r="AS11" s="11">
        <v>12</v>
      </c>
      <c r="AT11" s="12">
        <v>-0.0541</v>
      </c>
      <c r="AU11" s="12">
        <v>-0.0333</v>
      </c>
      <c r="AV11" s="11">
        <v>111</v>
      </c>
      <c r="AW11" s="13">
        <v>4587.88</v>
      </c>
      <c r="AX11" s="11">
        <v>5</v>
      </c>
      <c r="AY11" s="11">
        <v>207</v>
      </c>
      <c r="AZ11" s="13">
        <v>8327.03</v>
      </c>
      <c r="BA11" s="11">
        <v>11</v>
      </c>
      <c r="BB11" s="12">
        <v>-0.4638</v>
      </c>
      <c r="BC11" s="12">
        <v>-0.449</v>
      </c>
      <c r="BD11" s="11">
        <v>13</v>
      </c>
      <c r="BE11" s="13">
        <v>446.35</v>
      </c>
      <c r="BF11" s="11">
        <v>5</v>
      </c>
      <c r="BG11" s="11">
        <v>32</v>
      </c>
      <c r="BH11" s="13">
        <v>1140.58</v>
      </c>
      <c r="BI11" s="11">
        <v>12</v>
      </c>
      <c r="BJ11" s="12">
        <v>-0.5938</v>
      </c>
      <c r="BK11" s="12">
        <v>-0.6087</v>
      </c>
      <c r="BL11" s="11">
        <v>16</v>
      </c>
      <c r="BM11" s="13">
        <v>454.76</v>
      </c>
      <c r="BN11" s="11">
        <v>5</v>
      </c>
      <c r="BO11" s="11">
        <v>47</v>
      </c>
      <c r="BP11" s="13">
        <v>1395.82</v>
      </c>
      <c r="BQ11" s="11">
        <v>12</v>
      </c>
      <c r="BR11" s="12">
        <v>-0.6596</v>
      </c>
      <c r="BS11" s="12">
        <v>-0.6742</v>
      </c>
      <c r="BT11" s="11"/>
      <c r="BU11" s="13"/>
      <c r="BV11" s="11">
        <v>5</v>
      </c>
      <c r="BW11" s="11">
        <v>5</v>
      </c>
      <c r="BX11" s="13">
        <v>196.51</v>
      </c>
      <c r="BY11" s="11">
        <v>12</v>
      </c>
      <c r="BZ11" s="12"/>
      <c r="CA11" s="12"/>
      <c r="CB11" s="11">
        <v>10</v>
      </c>
      <c r="CC11" s="13">
        <v>414.84</v>
      </c>
      <c r="CD11" s="11">
        <v>5</v>
      </c>
      <c r="CE11" s="11">
        <v>52</v>
      </c>
      <c r="CF11" s="13">
        <v>2059.21</v>
      </c>
      <c r="CG11" s="11">
        <v>12</v>
      </c>
      <c r="CH11" s="12">
        <v>-0.8077</v>
      </c>
      <c r="CI11" s="12">
        <v>-0.7985</v>
      </c>
      <c r="CJ11" s="11">
        <v>6</v>
      </c>
      <c r="CK11" s="13">
        <v>211.4</v>
      </c>
      <c r="CL11" s="11">
        <v>5</v>
      </c>
      <c r="CM11" s="11">
        <v>6</v>
      </c>
      <c r="CN11" s="13">
        <v>233.28</v>
      </c>
      <c r="CO11" s="11">
        <v>11</v>
      </c>
      <c r="CP11" s="12"/>
      <c r="CQ11" s="12">
        <v>-0.0938</v>
      </c>
      <c r="CR11" s="11">
        <v>1</v>
      </c>
      <c r="CS11" s="13">
        <v>79.99</v>
      </c>
      <c r="CT11" s="11">
        <v>5</v>
      </c>
      <c r="CU11" s="11"/>
      <c r="CV11" s="13"/>
      <c r="CW11" s="11">
        <v>12</v>
      </c>
      <c r="CX11" s="12"/>
      <c r="CY11" s="12"/>
      <c r="CZ11" s="11">
        <v>3</v>
      </c>
      <c r="DA11" s="13">
        <v>115.55</v>
      </c>
      <c r="DB11" s="11">
        <v>5</v>
      </c>
      <c r="DC11" s="11">
        <v>12</v>
      </c>
      <c r="DD11" s="13">
        <v>467.84</v>
      </c>
      <c r="DE11" s="11">
        <v>12</v>
      </c>
      <c r="DF11" s="12">
        <v>-0.75</v>
      </c>
      <c r="DG11" s="12">
        <v>-0.753</v>
      </c>
      <c r="DH11" s="11"/>
      <c r="DI11" s="13"/>
      <c r="DJ11" s="11">
        <v>1</v>
      </c>
      <c r="DK11" s="11">
        <v>2</v>
      </c>
      <c r="DL11" s="13">
        <v>64.19</v>
      </c>
      <c r="DM11" s="11">
        <v>3</v>
      </c>
      <c r="DN11" s="12"/>
      <c r="DO11" s="12"/>
      <c r="DP11" s="11"/>
      <c r="DQ11" s="13"/>
      <c r="DR11" s="11">
        <v>1</v>
      </c>
      <c r="DS11" s="11"/>
      <c r="DT11" s="13"/>
      <c r="DU11" s="11">
        <v>1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>
        <v>4</v>
      </c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>
        <v>2</v>
      </c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>
        <v>8</v>
      </c>
      <c r="FE11" s="13">
        <v>313.24</v>
      </c>
      <c r="FF11" s="11">
        <v>3</v>
      </c>
      <c r="FG11" s="11">
        <v>2</v>
      </c>
      <c r="FH11" s="13">
        <v>83.16</v>
      </c>
      <c r="FI11" s="11">
        <v>5</v>
      </c>
      <c r="FJ11" s="12">
        <v>3</v>
      </c>
      <c r="FK11" s="12">
        <v>2.7667</v>
      </c>
      <c r="FL11" s="11"/>
      <c r="FM11" s="13"/>
      <c r="FN11" s="11">
        <v>5</v>
      </c>
      <c r="FO11" s="11"/>
      <c r="FP11" s="13"/>
      <c r="FQ11" s="11">
        <v>12</v>
      </c>
      <c r="FR11" s="12"/>
      <c r="FS11" s="12"/>
      <c r="FT11" s="11"/>
      <c r="FU11" s="13"/>
      <c r="FV11" s="11">
        <v>4</v>
      </c>
      <c r="FW11" s="11">
        <v>2</v>
      </c>
      <c r="FX11" s="13">
        <v>80.64</v>
      </c>
      <c r="FY11" s="11">
        <v>9</v>
      </c>
      <c r="FZ11" s="12"/>
      <c r="GA11" s="12"/>
      <c r="GB11" s="11">
        <v>1</v>
      </c>
      <c r="GC11" s="13">
        <v>38.1</v>
      </c>
      <c r="GD11" s="11">
        <v>5</v>
      </c>
      <c r="GE11" s="11">
        <v>1</v>
      </c>
      <c r="GF11" s="13">
        <v>38.1</v>
      </c>
      <c r="GG11" s="11">
        <v>11</v>
      </c>
      <c r="GH11" s="12"/>
      <c r="GI11" s="12"/>
      <c r="GJ11" s="11"/>
      <c r="GK11" s="13"/>
      <c r="GL11" s="11"/>
      <c r="GM11" s="11">
        <v>13</v>
      </c>
      <c r="GN11" s="13">
        <v>493.92</v>
      </c>
      <c r="GO11" s="11">
        <v>12</v>
      </c>
      <c r="GP11" s="12"/>
      <c r="GQ11" s="12"/>
      <c r="GR11" s="11"/>
      <c r="GS11" s="13"/>
      <c r="GT11" s="11"/>
      <c r="GU11" s="11">
        <v>1</v>
      </c>
      <c r="GV11" s="13">
        <v>38.1</v>
      </c>
      <c r="GW11" s="11">
        <v>9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950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>
        <v>200</v>
      </c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>
        <v>150</v>
      </c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</row>
    <row r="12">
      <c r="A12" s="10" t="s">
        <v>138</v>
      </c>
      <c r="B12" s="10" t="s">
        <v>146</v>
      </c>
      <c r="C12" s="10" t="s">
        <v>142</v>
      </c>
      <c r="D12" s="11">
        <v>927</v>
      </c>
      <c r="E12" s="11">
        <f>=ROUNDDOWN(9.96774193548387,0)</f>
      </c>
      <c r="F12" s="11">
        <v>1907</v>
      </c>
      <c r="G12" s="12">
        <v>0.9642</v>
      </c>
      <c r="H12" s="11"/>
      <c r="I12" s="11">
        <f>=ROUNDDOWN({0},0)</f>
      </c>
      <c r="J12" s="11"/>
      <c r="K12" s="12"/>
      <c r="L12" s="11">
        <v>254</v>
      </c>
      <c r="M12" s="13">
        <v>7264.37</v>
      </c>
      <c r="N12" s="11">
        <v>9</v>
      </c>
      <c r="O12" s="14">
        <v>807.15</v>
      </c>
      <c r="P12" s="11">
        <v>285</v>
      </c>
      <c r="Q12" s="13">
        <v>7300.42</v>
      </c>
      <c r="R12" s="11">
        <v>14</v>
      </c>
      <c r="S12" s="14">
        <v>521.46</v>
      </c>
      <c r="T12" s="12">
        <v>-0.1088</v>
      </c>
      <c r="U12" s="12">
        <v>-0.0049</v>
      </c>
      <c r="V12" s="12">
        <v>-0.3571</v>
      </c>
      <c r="W12" s="12">
        <v>0.5479</v>
      </c>
      <c r="X12" s="11">
        <v>102</v>
      </c>
      <c r="Y12" s="13">
        <v>3069.04</v>
      </c>
      <c r="Z12" s="11">
        <v>9</v>
      </c>
      <c r="AA12" s="11">
        <v>12</v>
      </c>
      <c r="AB12" s="13">
        <v>339.15</v>
      </c>
      <c r="AC12" s="11">
        <v>5</v>
      </c>
      <c r="AD12" s="12">
        <v>7.5</v>
      </c>
      <c r="AE12" s="12">
        <v>8.0492</v>
      </c>
      <c r="AF12" s="11">
        <v>46</v>
      </c>
      <c r="AG12" s="13">
        <v>1311.34</v>
      </c>
      <c r="AH12" s="11">
        <v>9</v>
      </c>
      <c r="AI12" s="11">
        <v>40</v>
      </c>
      <c r="AJ12" s="13">
        <v>1122.45</v>
      </c>
      <c r="AK12" s="11">
        <v>14</v>
      </c>
      <c r="AL12" s="12">
        <v>0.15</v>
      </c>
      <c r="AM12" s="12">
        <v>0.1683</v>
      </c>
      <c r="AN12" s="11">
        <v>19</v>
      </c>
      <c r="AO12" s="13">
        <v>499.63</v>
      </c>
      <c r="AP12" s="11">
        <v>9</v>
      </c>
      <c r="AQ12" s="11">
        <v>53</v>
      </c>
      <c r="AR12" s="13">
        <v>1488.13</v>
      </c>
      <c r="AS12" s="11">
        <v>14</v>
      </c>
      <c r="AT12" s="12">
        <v>-0.6415</v>
      </c>
      <c r="AU12" s="12">
        <v>-0.6643</v>
      </c>
      <c r="AV12" s="11">
        <v>24</v>
      </c>
      <c r="AW12" s="13">
        <v>738.92</v>
      </c>
      <c r="AX12" s="11">
        <v>7</v>
      </c>
      <c r="AY12" s="11">
        <v>18</v>
      </c>
      <c r="AZ12" s="13">
        <v>492.45</v>
      </c>
      <c r="BA12" s="11">
        <v>9</v>
      </c>
      <c r="BB12" s="12">
        <v>0.3333</v>
      </c>
      <c r="BC12" s="12">
        <v>0.5005</v>
      </c>
      <c r="BD12" s="11">
        <v>32</v>
      </c>
      <c r="BE12" s="13">
        <v>854.68</v>
      </c>
      <c r="BF12" s="11">
        <v>7</v>
      </c>
      <c r="BG12" s="11">
        <v>56</v>
      </c>
      <c r="BH12" s="13">
        <v>1272.64</v>
      </c>
      <c r="BI12" s="11">
        <v>14</v>
      </c>
      <c r="BJ12" s="12">
        <v>-0.4286</v>
      </c>
      <c r="BK12" s="12">
        <v>-0.3284</v>
      </c>
      <c r="BL12" s="11">
        <v>21</v>
      </c>
      <c r="BM12" s="13">
        <v>443.3</v>
      </c>
      <c r="BN12" s="11">
        <v>9</v>
      </c>
      <c r="BO12" s="11">
        <v>49</v>
      </c>
      <c r="BP12" s="13">
        <v>977.92</v>
      </c>
      <c r="BQ12" s="11">
        <v>14</v>
      </c>
      <c r="BR12" s="12">
        <v>-0.5714</v>
      </c>
      <c r="BS12" s="12">
        <v>-0.5467</v>
      </c>
      <c r="BT12" s="11">
        <v>6</v>
      </c>
      <c r="BU12" s="13">
        <v>186.9</v>
      </c>
      <c r="BV12" s="11">
        <v>9</v>
      </c>
      <c r="BW12" s="11">
        <v>22</v>
      </c>
      <c r="BX12" s="13">
        <v>673.18</v>
      </c>
      <c r="BY12" s="11">
        <v>14</v>
      </c>
      <c r="BZ12" s="12">
        <v>-0.7273</v>
      </c>
      <c r="CA12" s="12">
        <v>-0.7224</v>
      </c>
      <c r="CB12" s="11">
        <v>1</v>
      </c>
      <c r="CC12" s="13">
        <v>26.99</v>
      </c>
      <c r="CD12" s="11">
        <v>9</v>
      </c>
      <c r="CE12" s="11">
        <v>24</v>
      </c>
      <c r="CF12" s="13">
        <v>612.29</v>
      </c>
      <c r="CG12" s="11">
        <v>14</v>
      </c>
      <c r="CH12" s="12">
        <v>-0.9583</v>
      </c>
      <c r="CI12" s="12">
        <v>-0.9559</v>
      </c>
      <c r="CJ12" s="11">
        <v>1</v>
      </c>
      <c r="CK12" s="13">
        <v>33.81</v>
      </c>
      <c r="CL12" s="11">
        <v>7</v>
      </c>
      <c r="CM12" s="11"/>
      <c r="CN12" s="13"/>
      <c r="CO12" s="11">
        <v>12</v>
      </c>
      <c r="CP12" s="12"/>
      <c r="CQ12" s="12"/>
      <c r="CR12" s="11">
        <v>1</v>
      </c>
      <c r="CS12" s="13">
        <v>64.48</v>
      </c>
      <c r="CT12" s="11">
        <v>9</v>
      </c>
      <c r="CU12" s="11"/>
      <c r="CV12" s="13"/>
      <c r="CW12" s="11">
        <v>14</v>
      </c>
      <c r="CX12" s="12"/>
      <c r="CY12" s="12"/>
      <c r="CZ12" s="11"/>
      <c r="DA12" s="13"/>
      <c r="DB12" s="11">
        <v>7</v>
      </c>
      <c r="DC12" s="11">
        <v>5</v>
      </c>
      <c r="DD12" s="13">
        <v>156.77</v>
      </c>
      <c r="DE12" s="11">
        <v>14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>
        <v>1</v>
      </c>
      <c r="DS12" s="11"/>
      <c r="DT12" s="13"/>
      <c r="DU12" s="11">
        <v>4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>
        <v>1</v>
      </c>
      <c r="FM12" s="13">
        <v>35.28</v>
      </c>
      <c r="FN12" s="11">
        <v>7</v>
      </c>
      <c r="FO12" s="11"/>
      <c r="FP12" s="13"/>
      <c r="FQ12" s="11">
        <v>14</v>
      </c>
      <c r="FR12" s="12"/>
      <c r="FS12" s="12"/>
      <c r="FT12" s="11"/>
      <c r="FU12" s="13"/>
      <c r="FV12" s="11">
        <v>5</v>
      </c>
      <c r="FW12" s="11"/>
      <c r="FX12" s="13"/>
      <c r="FY12" s="11">
        <v>8</v>
      </c>
      <c r="FZ12" s="12"/>
      <c r="GA12" s="12"/>
      <c r="GB12" s="11"/>
      <c r="GC12" s="13"/>
      <c r="GD12" s="11">
        <v>4</v>
      </c>
      <c r="GE12" s="11"/>
      <c r="GF12" s="13"/>
      <c r="GG12" s="11">
        <v>5</v>
      </c>
      <c r="GH12" s="12"/>
      <c r="GI12" s="12"/>
      <c r="GJ12" s="11"/>
      <c r="GK12" s="13"/>
      <c r="GL12" s="11"/>
      <c r="GM12" s="11">
        <v>5</v>
      </c>
      <c r="GN12" s="13">
        <v>127.34</v>
      </c>
      <c r="GO12" s="11">
        <v>14</v>
      </c>
      <c r="GP12" s="12"/>
      <c r="GQ12" s="12"/>
      <c r="GR12" s="11"/>
      <c r="GS12" s="13"/>
      <c r="GT12" s="11"/>
      <c r="GU12" s="11">
        <v>1</v>
      </c>
      <c r="GV12" s="13">
        <v>38.1</v>
      </c>
      <c r="GW12" s="11">
        <v>11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925</v>
      </c>
      <c r="JM12" s="11">
        <v>2</v>
      </c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>
        <v>110</v>
      </c>
      <c r="KQ12" s="11"/>
      <c r="KR12" s="11"/>
      <c r="KS12" s="11"/>
      <c r="KT12" s="11">
        <v>190</v>
      </c>
      <c r="KU12" s="11"/>
      <c r="KV12" s="11">
        <v>90</v>
      </c>
      <c r="KW12" s="11"/>
      <c r="KX12" s="11"/>
      <c r="KY12" s="11">
        <v>230</v>
      </c>
      <c r="KZ12" s="11">
        <v>157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>
        <v>70</v>
      </c>
      <c r="LK12" s="11"/>
      <c r="LL12" s="11"/>
      <c r="LM12" s="11"/>
      <c r="LN12" s="11"/>
      <c r="LO12" s="11"/>
      <c r="LP12" s="11"/>
      <c r="LQ12" s="11"/>
      <c r="LR12" s="11"/>
      <c r="LS12" s="11">
        <v>220</v>
      </c>
      <c r="LT12" s="11"/>
      <c r="LU12" s="11"/>
      <c r="LV12" s="11"/>
      <c r="LW12" s="11"/>
      <c r="LX12" s="11"/>
      <c r="LY12" s="11"/>
      <c r="LZ12" s="11">
        <v>140</v>
      </c>
      <c r="MA12" s="11">
        <v>700</v>
      </c>
      <c r="MB12" s="11"/>
      <c r="MC12" s="11"/>
      <c r="MD12" s="11"/>
      <c r="ME12" s="11"/>
      <c r="MF12" s="11"/>
    </row>
    <row r="13">
      <c r="A13" s="10" t="s">
        <v>138</v>
      </c>
      <c r="B13" s="10" t="s">
        <v>146</v>
      </c>
      <c r="C13" s="10" t="s">
        <v>147</v>
      </c>
      <c r="D13" s="11">
        <v>96</v>
      </c>
      <c r="E13" s="11">
        <f>=ROUNDDOWN(9.6,0)</f>
      </c>
      <c r="F13" s="11"/>
      <c r="G13" s="12"/>
      <c r="H13" s="11"/>
      <c r="I13" s="11">
        <f>=ROUNDDOWN({0},0)</f>
      </c>
      <c r="J13" s="11"/>
      <c r="K13" s="12"/>
      <c r="L13" s="11">
        <v>34</v>
      </c>
      <c r="M13" s="13">
        <v>568.83</v>
      </c>
      <c r="N13" s="11">
        <v>1</v>
      </c>
      <c r="O13" s="14">
        <v>568.83</v>
      </c>
      <c r="P13" s="11">
        <v>26</v>
      </c>
      <c r="Q13" s="13">
        <v>423.59</v>
      </c>
      <c r="R13" s="11">
        <v>1</v>
      </c>
      <c r="S13" s="14">
        <v>423.59</v>
      </c>
      <c r="T13" s="12">
        <v>0.3077</v>
      </c>
      <c r="U13" s="12">
        <v>0.3429</v>
      </c>
      <c r="V13" s="12"/>
      <c r="W13" s="12">
        <v>0.3429</v>
      </c>
      <c r="X13" s="11">
        <v>5</v>
      </c>
      <c r="Y13" s="13">
        <v>89.2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2</v>
      </c>
      <c r="AO13" s="13">
        <v>31.96</v>
      </c>
      <c r="AP13" s="11">
        <v>1</v>
      </c>
      <c r="AQ13" s="11">
        <v>6</v>
      </c>
      <c r="AR13" s="13">
        <v>95.88</v>
      </c>
      <c r="AS13" s="11">
        <v>1</v>
      </c>
      <c r="AT13" s="12">
        <v>-0.6667</v>
      </c>
      <c r="AU13" s="12">
        <v>-0.6667</v>
      </c>
      <c r="AV13" s="11"/>
      <c r="AW13" s="13"/>
      <c r="AX13" s="11"/>
      <c r="AY13" s="11"/>
      <c r="AZ13" s="13"/>
      <c r="BA13" s="11"/>
      <c r="BB13" s="12"/>
      <c r="BC13" s="12"/>
      <c r="BD13" s="11">
        <v>10</v>
      </c>
      <c r="BE13" s="13">
        <v>178.4</v>
      </c>
      <c r="BF13" s="11">
        <v>1</v>
      </c>
      <c r="BG13" s="11">
        <v>8</v>
      </c>
      <c r="BH13" s="13">
        <v>142.72</v>
      </c>
      <c r="BI13" s="11">
        <v>1</v>
      </c>
      <c r="BJ13" s="12">
        <v>0.25</v>
      </c>
      <c r="BK13" s="12">
        <v>0.25</v>
      </c>
      <c r="BL13" s="11">
        <v>6</v>
      </c>
      <c r="BM13" s="13">
        <v>79.63</v>
      </c>
      <c r="BN13" s="11">
        <v>1</v>
      </c>
      <c r="BO13" s="11">
        <v>7</v>
      </c>
      <c r="BP13" s="13">
        <v>97.17</v>
      </c>
      <c r="BQ13" s="11">
        <v>1</v>
      </c>
      <c r="BR13" s="12">
        <v>-0.1429</v>
      </c>
      <c r="BS13" s="12">
        <v>-0.1805</v>
      </c>
      <c r="BT13" s="11">
        <v>4</v>
      </c>
      <c r="BU13" s="13">
        <v>79.04</v>
      </c>
      <c r="BV13" s="11">
        <v>1</v>
      </c>
      <c r="BW13" s="11">
        <v>1</v>
      </c>
      <c r="BX13" s="13">
        <v>17.63</v>
      </c>
      <c r="BY13" s="11">
        <v>1</v>
      </c>
      <c r="BZ13" s="12">
        <v>3</v>
      </c>
      <c r="CA13" s="12">
        <v>3.4833</v>
      </c>
      <c r="CB13" s="11">
        <v>3</v>
      </c>
      <c r="CC13" s="13">
        <v>33</v>
      </c>
      <c r="CD13" s="11">
        <v>1</v>
      </c>
      <c r="CE13" s="11">
        <v>3</v>
      </c>
      <c r="CF13" s="13">
        <v>50.79</v>
      </c>
      <c r="CG13" s="11">
        <v>1</v>
      </c>
      <c r="CH13" s="12"/>
      <c r="CI13" s="12">
        <v>-0.3503</v>
      </c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>
        <v>4</v>
      </c>
      <c r="FE13" s="13">
        <v>77.6</v>
      </c>
      <c r="FF13" s="11">
        <v>1</v>
      </c>
      <c r="FG13" s="11">
        <v>1</v>
      </c>
      <c r="FH13" s="13">
        <v>19.4</v>
      </c>
      <c r="FI13" s="11">
        <v>1</v>
      </c>
      <c r="FJ13" s="12">
        <v>3</v>
      </c>
      <c r="FK13" s="12">
        <v>3</v>
      </c>
      <c r="FL13" s="11"/>
      <c r="FM13" s="13"/>
      <c r="FN13" s="11">
        <v>1</v>
      </c>
      <c r="FO13" s="11"/>
      <c r="FP13" s="13"/>
      <c r="FQ13" s="11">
        <v>1</v>
      </c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>
        <v>1</v>
      </c>
      <c r="GE13" s="11"/>
      <c r="GF13" s="13"/>
      <c r="GG13" s="11">
        <v>1</v>
      </c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96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</row>
    <row r="14">
      <c r="A14" s="10" t="s">
        <v>138</v>
      </c>
      <c r="B14" s="10" t="s">
        <v>148</v>
      </c>
      <c r="C14" s="10" t="s">
        <v>145</v>
      </c>
      <c r="D14" s="11">
        <v>17017</v>
      </c>
      <c r="E14" s="11">
        <f>=ROUNDDOWN({0},0)</f>
      </c>
      <c r="F14" s="11">
        <v>20759</v>
      </c>
      <c r="G14" s="12"/>
      <c r="H14" s="11"/>
      <c r="I14" s="11">
        <f>=ROUNDDOWN({0},0)</f>
      </c>
      <c r="J14" s="11"/>
      <c r="K14" s="12"/>
      <c r="L14" s="11">
        <v>3721</v>
      </c>
      <c r="M14" s="13">
        <v>132356.33</v>
      </c>
      <c r="N14" s="11">
        <v>56</v>
      </c>
      <c r="O14" s="14">
        <v>2363.51</v>
      </c>
      <c r="P14" s="11">
        <v>4264</v>
      </c>
      <c r="Q14" s="13">
        <v>153933.81</v>
      </c>
      <c r="R14" s="11">
        <v>70</v>
      </c>
      <c r="S14" s="14">
        <v>2199.05</v>
      </c>
      <c r="T14" s="12">
        <v>-0.1273</v>
      </c>
      <c r="U14" s="12">
        <v>-0.1402</v>
      </c>
      <c r="V14" s="12">
        <v>-0.2</v>
      </c>
      <c r="W14" s="12">
        <v>0.0748</v>
      </c>
      <c r="X14" s="11">
        <v>1088</v>
      </c>
      <c r="Y14" s="13">
        <v>39950.49</v>
      </c>
      <c r="Z14" s="11">
        <v>50</v>
      </c>
      <c r="AA14" s="11">
        <v>1150</v>
      </c>
      <c r="AB14" s="13">
        <v>44864.08</v>
      </c>
      <c r="AC14" s="11">
        <v>51</v>
      </c>
      <c r="AD14" s="12">
        <v>-0.0539</v>
      </c>
      <c r="AE14" s="12">
        <v>-0.1095</v>
      </c>
      <c r="AF14" s="11">
        <v>484</v>
      </c>
      <c r="AG14" s="13">
        <v>17480.46</v>
      </c>
      <c r="AH14" s="11">
        <v>55</v>
      </c>
      <c r="AI14" s="11">
        <v>222</v>
      </c>
      <c r="AJ14" s="13">
        <v>7932.52</v>
      </c>
      <c r="AK14" s="11">
        <v>69</v>
      </c>
      <c r="AL14" s="12">
        <v>1.1802</v>
      </c>
      <c r="AM14" s="12">
        <v>1.2036</v>
      </c>
      <c r="AN14" s="11">
        <v>545</v>
      </c>
      <c r="AO14" s="13">
        <v>18595.06</v>
      </c>
      <c r="AP14" s="11">
        <v>56</v>
      </c>
      <c r="AQ14" s="11">
        <v>751</v>
      </c>
      <c r="AR14" s="13">
        <v>26176.5</v>
      </c>
      <c r="AS14" s="11">
        <v>70</v>
      </c>
      <c r="AT14" s="12">
        <v>-0.2743</v>
      </c>
      <c r="AU14" s="12">
        <v>-0.2896</v>
      </c>
      <c r="AV14" s="11">
        <v>379</v>
      </c>
      <c r="AW14" s="13">
        <v>13990.31</v>
      </c>
      <c r="AX14" s="11">
        <v>51</v>
      </c>
      <c r="AY14" s="11">
        <v>778</v>
      </c>
      <c r="AZ14" s="13">
        <v>29386.98</v>
      </c>
      <c r="BA14" s="11">
        <v>60</v>
      </c>
      <c r="BB14" s="12">
        <v>-0.5129</v>
      </c>
      <c r="BC14" s="12">
        <v>-0.5239</v>
      </c>
      <c r="BD14" s="11">
        <v>535</v>
      </c>
      <c r="BE14" s="13">
        <v>18466.82</v>
      </c>
      <c r="BF14" s="11">
        <v>44</v>
      </c>
      <c r="BG14" s="11">
        <v>333</v>
      </c>
      <c r="BH14" s="13">
        <v>10929</v>
      </c>
      <c r="BI14" s="11">
        <v>63</v>
      </c>
      <c r="BJ14" s="12">
        <v>0.6066</v>
      </c>
      <c r="BK14" s="12">
        <v>0.6897</v>
      </c>
      <c r="BL14" s="11">
        <v>290</v>
      </c>
      <c r="BM14" s="13">
        <v>8071.6</v>
      </c>
      <c r="BN14" s="11">
        <v>56</v>
      </c>
      <c r="BO14" s="11">
        <v>400</v>
      </c>
      <c r="BP14" s="13">
        <v>11496.1</v>
      </c>
      <c r="BQ14" s="11">
        <v>70</v>
      </c>
      <c r="BR14" s="12">
        <v>-0.275</v>
      </c>
      <c r="BS14" s="12">
        <v>-0.2979</v>
      </c>
      <c r="BT14" s="11">
        <v>128</v>
      </c>
      <c r="BU14" s="13">
        <v>4631.15</v>
      </c>
      <c r="BV14" s="11">
        <v>56</v>
      </c>
      <c r="BW14" s="11">
        <v>96</v>
      </c>
      <c r="BX14" s="13">
        <v>3412.45</v>
      </c>
      <c r="BY14" s="11">
        <v>70</v>
      </c>
      <c r="BZ14" s="12">
        <v>0.3333</v>
      </c>
      <c r="CA14" s="12">
        <v>0.3571</v>
      </c>
      <c r="CB14" s="11">
        <v>85</v>
      </c>
      <c r="CC14" s="13">
        <v>3300.27</v>
      </c>
      <c r="CD14" s="11">
        <v>56</v>
      </c>
      <c r="CE14" s="11">
        <v>257</v>
      </c>
      <c r="CF14" s="13">
        <v>9533.66</v>
      </c>
      <c r="CG14" s="11">
        <v>70</v>
      </c>
      <c r="CH14" s="12">
        <v>-0.6693</v>
      </c>
      <c r="CI14" s="12">
        <v>-0.6538</v>
      </c>
      <c r="CJ14" s="11">
        <v>44</v>
      </c>
      <c r="CK14" s="13">
        <v>1454.21</v>
      </c>
      <c r="CL14" s="11">
        <v>52</v>
      </c>
      <c r="CM14" s="11">
        <v>39</v>
      </c>
      <c r="CN14" s="13">
        <v>1410.43</v>
      </c>
      <c r="CO14" s="11">
        <v>64</v>
      </c>
      <c r="CP14" s="12">
        <v>0.1282</v>
      </c>
      <c r="CQ14" s="12">
        <v>0.031</v>
      </c>
      <c r="CR14" s="11">
        <v>51</v>
      </c>
      <c r="CS14" s="13">
        <v>3136.48</v>
      </c>
      <c r="CT14" s="11">
        <v>56</v>
      </c>
      <c r="CU14" s="11">
        <v>19</v>
      </c>
      <c r="CV14" s="13">
        <v>990.76</v>
      </c>
      <c r="CW14" s="11">
        <v>70</v>
      </c>
      <c r="CX14" s="12">
        <v>1.6842</v>
      </c>
      <c r="CY14" s="12">
        <v>2.1657</v>
      </c>
      <c r="CZ14" s="11">
        <v>41</v>
      </c>
      <c r="DA14" s="13">
        <v>1495.97</v>
      </c>
      <c r="DB14" s="11">
        <v>48</v>
      </c>
      <c r="DC14" s="11">
        <v>72</v>
      </c>
      <c r="DD14" s="13">
        <v>2631.47</v>
      </c>
      <c r="DE14" s="11">
        <v>66</v>
      </c>
      <c r="DF14" s="12">
        <v>-0.4306</v>
      </c>
      <c r="DG14" s="12">
        <v>-0.4315</v>
      </c>
      <c r="DH14" s="11">
        <v>28</v>
      </c>
      <c r="DI14" s="13">
        <v>1001.89</v>
      </c>
      <c r="DJ14" s="11">
        <v>10</v>
      </c>
      <c r="DK14" s="11">
        <v>79</v>
      </c>
      <c r="DL14" s="13">
        <v>2730.07</v>
      </c>
      <c r="DM14" s="11">
        <v>13</v>
      </c>
      <c r="DN14" s="12">
        <v>-0.6456</v>
      </c>
      <c r="DO14" s="12">
        <v>-0.633</v>
      </c>
      <c r="DP14" s="11">
        <v>6</v>
      </c>
      <c r="DQ14" s="13">
        <v>193.98</v>
      </c>
      <c r="DR14" s="11">
        <v>3</v>
      </c>
      <c r="DS14" s="11">
        <v>13</v>
      </c>
      <c r="DT14" s="13">
        <v>414.41</v>
      </c>
      <c r="DU14" s="11">
        <v>8</v>
      </c>
      <c r="DV14" s="12">
        <v>-0.5385</v>
      </c>
      <c r="DW14" s="12">
        <v>-0.5319</v>
      </c>
      <c r="DX14" s="11"/>
      <c r="DY14" s="13"/>
      <c r="DZ14" s="11">
        <v>4</v>
      </c>
      <c r="EA14" s="11"/>
      <c r="EB14" s="13"/>
      <c r="EC14" s="11"/>
      <c r="ED14" s="12"/>
      <c r="EE14" s="12"/>
      <c r="EF14" s="11">
        <v>3</v>
      </c>
      <c r="EG14" s="13">
        <v>123.42</v>
      </c>
      <c r="EH14" s="11">
        <v>36</v>
      </c>
      <c r="EI14" s="11">
        <v>7</v>
      </c>
      <c r="EJ14" s="13">
        <v>295.67</v>
      </c>
      <c r="EK14" s="11">
        <v>10</v>
      </c>
      <c r="EL14" s="12">
        <v>-0.5714</v>
      </c>
      <c r="EM14" s="12">
        <v>-0.5826</v>
      </c>
      <c r="EN14" s="11"/>
      <c r="EO14" s="13"/>
      <c r="EP14" s="11">
        <v>8</v>
      </c>
      <c r="EQ14" s="11">
        <v>2</v>
      </c>
      <c r="ER14" s="13">
        <v>80.37</v>
      </c>
      <c r="ES14" s="11">
        <v>10</v>
      </c>
      <c r="ET14" s="12">
        <v>-1</v>
      </c>
      <c r="EU14" s="12">
        <v>-1</v>
      </c>
      <c r="EV14" s="11"/>
      <c r="EW14" s="13"/>
      <c r="EX14" s="11"/>
      <c r="EY14" s="11"/>
      <c r="EZ14" s="13"/>
      <c r="FA14" s="11"/>
      <c r="FB14" s="12"/>
      <c r="FC14" s="12"/>
      <c r="FD14" s="11">
        <v>12</v>
      </c>
      <c r="FE14" s="13">
        <v>390.84</v>
      </c>
      <c r="FF14" s="11">
        <v>8</v>
      </c>
      <c r="FG14" s="11">
        <v>9</v>
      </c>
      <c r="FH14" s="13">
        <v>332.19</v>
      </c>
      <c r="FI14" s="11">
        <v>12</v>
      </c>
      <c r="FJ14" s="12">
        <v>0.3333</v>
      </c>
      <c r="FK14" s="12">
        <v>0.1766</v>
      </c>
      <c r="FL14" s="11">
        <v>1</v>
      </c>
      <c r="FM14" s="13">
        <v>35.28</v>
      </c>
      <c r="FN14" s="11">
        <v>43</v>
      </c>
      <c r="FO14" s="11"/>
      <c r="FP14" s="13"/>
      <c r="FQ14" s="11">
        <v>64</v>
      </c>
      <c r="FR14" s="12"/>
      <c r="FS14" s="12"/>
      <c r="FT14" s="11"/>
      <c r="FU14" s="13"/>
      <c r="FV14" s="11">
        <v>31</v>
      </c>
      <c r="FW14" s="11">
        <v>5</v>
      </c>
      <c r="FX14" s="13">
        <v>184.43</v>
      </c>
      <c r="FY14" s="11">
        <v>44</v>
      </c>
      <c r="FZ14" s="12">
        <v>-1</v>
      </c>
      <c r="GA14" s="12">
        <v>-1</v>
      </c>
      <c r="GB14" s="11">
        <v>1</v>
      </c>
      <c r="GC14" s="13">
        <v>38.1</v>
      </c>
      <c r="GD14" s="11">
        <v>42</v>
      </c>
      <c r="GE14" s="11">
        <v>1</v>
      </c>
      <c r="GF14" s="13">
        <v>38.1</v>
      </c>
      <c r="GG14" s="11">
        <v>56</v>
      </c>
      <c r="GH14" s="12"/>
      <c r="GI14" s="12"/>
      <c r="GJ14" s="11"/>
      <c r="GK14" s="13"/>
      <c r="GL14" s="11"/>
      <c r="GM14" s="11">
        <v>28</v>
      </c>
      <c r="GN14" s="13">
        <v>985.35</v>
      </c>
      <c r="GO14" s="11">
        <v>69</v>
      </c>
      <c r="GP14" s="12">
        <v>-1</v>
      </c>
      <c r="GQ14" s="12">
        <v>-1</v>
      </c>
      <c r="GR14" s="11"/>
      <c r="GS14" s="13"/>
      <c r="GT14" s="11"/>
      <c r="GU14" s="11">
        <v>3</v>
      </c>
      <c r="GV14" s="13">
        <v>109.27</v>
      </c>
      <c r="GW14" s="11">
        <v>51</v>
      </c>
      <c r="GX14" s="12">
        <v>-1</v>
      </c>
      <c r="GY14" s="12">
        <v>-1</v>
      </c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15327</v>
      </c>
      <c r="JM14" s="11">
        <v>584</v>
      </c>
      <c r="JN14" s="11"/>
      <c r="JO14" s="11">
        <v>1106</v>
      </c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>
        <v>532</v>
      </c>
      <c r="KC14" s="11"/>
      <c r="KD14" s="11"/>
      <c r="KE14" s="11">
        <v>710</v>
      </c>
      <c r="KF14" s="11"/>
      <c r="KG14" s="11">
        <v>293</v>
      </c>
      <c r="KH14" s="11">
        <v>150</v>
      </c>
      <c r="KI14" s="11">
        <v>70</v>
      </c>
      <c r="KJ14" s="11"/>
      <c r="KK14" s="11"/>
      <c r="KL14" s="11"/>
      <c r="KM14" s="11">
        <v>400</v>
      </c>
      <c r="KN14" s="11"/>
      <c r="KO14" s="11">
        <v>150</v>
      </c>
      <c r="KP14" s="11">
        <v>1310</v>
      </c>
      <c r="KQ14" s="11"/>
      <c r="KR14" s="11"/>
      <c r="KS14" s="11"/>
      <c r="KT14" s="11">
        <v>1330</v>
      </c>
      <c r="KU14" s="11"/>
      <c r="KV14" s="11">
        <v>290</v>
      </c>
      <c r="KW14" s="11">
        <v>150</v>
      </c>
      <c r="KX14" s="11"/>
      <c r="KY14" s="11">
        <v>2130</v>
      </c>
      <c r="KZ14" s="11">
        <v>797</v>
      </c>
      <c r="LA14" s="11">
        <v>2157</v>
      </c>
      <c r="LB14" s="11"/>
      <c r="LC14" s="11"/>
      <c r="LD14" s="11"/>
      <c r="LE14" s="11"/>
      <c r="LF14" s="11"/>
      <c r="LG14" s="11"/>
      <c r="LH14" s="11"/>
      <c r="LI14" s="11"/>
      <c r="LJ14" s="11">
        <v>650</v>
      </c>
      <c r="LK14" s="11"/>
      <c r="LL14" s="11">
        <v>110</v>
      </c>
      <c r="LM14" s="11"/>
      <c r="LN14" s="11">
        <v>600</v>
      </c>
      <c r="LO14" s="11"/>
      <c r="LP14" s="11"/>
      <c r="LQ14" s="11">
        <v>1140</v>
      </c>
      <c r="LR14" s="11"/>
      <c r="LS14" s="11">
        <v>690</v>
      </c>
      <c r="LT14" s="11">
        <v>770</v>
      </c>
      <c r="LU14" s="11"/>
      <c r="LV14" s="11"/>
      <c r="LW14" s="11">
        <v>800</v>
      </c>
      <c r="LX14" s="11"/>
      <c r="LY14" s="11"/>
      <c r="LZ14" s="11">
        <v>800</v>
      </c>
      <c r="MA14" s="11">
        <v>3930</v>
      </c>
      <c r="MB14" s="11"/>
      <c r="MC14" s="11">
        <v>800</v>
      </c>
      <c r="MD14" s="11"/>
      <c r="ME14" s="11"/>
      <c r="MF14" s="11"/>
    </row>
    <row r="15">
      <c r="A15" s="10" t="s">
        <v>138</v>
      </c>
      <c r="B15" s="10" t="s">
        <v>149</v>
      </c>
      <c r="C15" s="10" t="s">
        <v>140</v>
      </c>
      <c r="D15" s="11">
        <v>8492</v>
      </c>
      <c r="E15" s="11">
        <f>=ROUNDDOWN(17.7286012526096,0)</f>
      </c>
      <c r="F15" s="11">
        <v>10520</v>
      </c>
      <c r="G15" s="12">
        <v>0.9988</v>
      </c>
      <c r="H15" s="11"/>
      <c r="I15" s="11">
        <f>=ROUNDDOWN({0},0)</f>
      </c>
      <c r="J15" s="11"/>
      <c r="K15" s="12"/>
      <c r="L15" s="11">
        <v>1756</v>
      </c>
      <c r="M15" s="13">
        <v>66569.02</v>
      </c>
      <c r="N15" s="11">
        <v>33</v>
      </c>
      <c r="O15" s="14">
        <v>2017.24</v>
      </c>
      <c r="P15" s="11">
        <v>1324</v>
      </c>
      <c r="Q15" s="13">
        <v>51357.89</v>
      </c>
      <c r="R15" s="11">
        <v>34</v>
      </c>
      <c r="S15" s="14">
        <v>1510.53</v>
      </c>
      <c r="T15" s="12">
        <v>0.3263</v>
      </c>
      <c r="U15" s="12">
        <v>0.2962</v>
      </c>
      <c r="V15" s="12">
        <v>-0.0294</v>
      </c>
      <c r="W15" s="12">
        <v>0.3355</v>
      </c>
      <c r="X15" s="11">
        <v>415</v>
      </c>
      <c r="Y15" s="13">
        <v>15687.33</v>
      </c>
      <c r="Z15" s="11">
        <v>33</v>
      </c>
      <c r="AA15" s="11">
        <v>284</v>
      </c>
      <c r="AB15" s="13">
        <v>12027.27</v>
      </c>
      <c r="AC15" s="11">
        <v>20</v>
      </c>
      <c r="AD15" s="12">
        <v>0.4613</v>
      </c>
      <c r="AE15" s="12">
        <v>0.3043</v>
      </c>
      <c r="AF15" s="11">
        <v>255</v>
      </c>
      <c r="AG15" s="13">
        <v>9546.51</v>
      </c>
      <c r="AH15" s="11">
        <v>29</v>
      </c>
      <c r="AI15" s="11">
        <v>220</v>
      </c>
      <c r="AJ15" s="13">
        <v>8949.93</v>
      </c>
      <c r="AK15" s="11">
        <v>26</v>
      </c>
      <c r="AL15" s="12">
        <v>0.1591</v>
      </c>
      <c r="AM15" s="12">
        <v>0.0667</v>
      </c>
      <c r="AN15" s="11">
        <v>289</v>
      </c>
      <c r="AO15" s="13">
        <v>10700.23</v>
      </c>
      <c r="AP15" s="11">
        <v>29</v>
      </c>
      <c r="AQ15" s="11">
        <v>185</v>
      </c>
      <c r="AR15" s="13">
        <v>6816.6</v>
      </c>
      <c r="AS15" s="11">
        <v>28</v>
      </c>
      <c r="AT15" s="12">
        <v>0.5622</v>
      </c>
      <c r="AU15" s="12">
        <v>0.5697</v>
      </c>
      <c r="AV15" s="11">
        <v>126</v>
      </c>
      <c r="AW15" s="13">
        <v>4580.79</v>
      </c>
      <c r="AX15" s="11">
        <v>27</v>
      </c>
      <c r="AY15" s="11">
        <v>171</v>
      </c>
      <c r="AZ15" s="13">
        <v>5764.6</v>
      </c>
      <c r="BA15" s="11">
        <v>24</v>
      </c>
      <c r="BB15" s="12">
        <v>-0.2632</v>
      </c>
      <c r="BC15" s="12">
        <v>-0.2054</v>
      </c>
      <c r="BD15" s="11">
        <v>104</v>
      </c>
      <c r="BE15" s="13">
        <v>4194.55</v>
      </c>
      <c r="BF15" s="11">
        <v>23</v>
      </c>
      <c r="BG15" s="11">
        <v>85</v>
      </c>
      <c r="BH15" s="13">
        <v>3430.57</v>
      </c>
      <c r="BI15" s="11">
        <v>24</v>
      </c>
      <c r="BJ15" s="12">
        <v>0.2235</v>
      </c>
      <c r="BK15" s="12">
        <v>0.2227</v>
      </c>
      <c r="BL15" s="11">
        <v>154</v>
      </c>
      <c r="BM15" s="13">
        <v>5347.41</v>
      </c>
      <c r="BN15" s="11">
        <v>27</v>
      </c>
      <c r="BO15" s="11">
        <v>162</v>
      </c>
      <c r="BP15" s="13">
        <v>5558.98</v>
      </c>
      <c r="BQ15" s="11">
        <v>28</v>
      </c>
      <c r="BR15" s="12">
        <v>-0.0494</v>
      </c>
      <c r="BS15" s="12">
        <v>-0.0381</v>
      </c>
      <c r="BT15" s="11">
        <v>161</v>
      </c>
      <c r="BU15" s="13">
        <v>5674.7</v>
      </c>
      <c r="BV15" s="11">
        <v>29</v>
      </c>
      <c r="BW15" s="11">
        <v>35</v>
      </c>
      <c r="BX15" s="13">
        <v>1432.64</v>
      </c>
      <c r="BY15" s="11">
        <v>24</v>
      </c>
      <c r="BZ15" s="12">
        <v>3.6</v>
      </c>
      <c r="CA15" s="12">
        <v>2.961</v>
      </c>
      <c r="CB15" s="11">
        <v>58</v>
      </c>
      <c r="CC15" s="13">
        <v>2329.6</v>
      </c>
      <c r="CD15" s="11">
        <v>33</v>
      </c>
      <c r="CE15" s="11">
        <v>92</v>
      </c>
      <c r="CF15" s="13">
        <v>3819.85</v>
      </c>
      <c r="CG15" s="11">
        <v>28</v>
      </c>
      <c r="CH15" s="12">
        <v>-0.3696</v>
      </c>
      <c r="CI15" s="12">
        <v>-0.3901</v>
      </c>
      <c r="CJ15" s="11">
        <v>41</v>
      </c>
      <c r="CK15" s="13">
        <v>1345.96</v>
      </c>
      <c r="CL15" s="11">
        <v>25</v>
      </c>
      <c r="CM15" s="11">
        <v>12</v>
      </c>
      <c r="CN15" s="13">
        <v>489.21</v>
      </c>
      <c r="CO15" s="11">
        <v>19</v>
      </c>
      <c r="CP15" s="12">
        <v>2.4167</v>
      </c>
      <c r="CQ15" s="12">
        <v>1.7513</v>
      </c>
      <c r="CR15" s="11">
        <v>117</v>
      </c>
      <c r="CS15" s="13">
        <v>5905.94</v>
      </c>
      <c r="CT15" s="11">
        <v>29</v>
      </c>
      <c r="CU15" s="11">
        <v>11</v>
      </c>
      <c r="CV15" s="13">
        <v>593.39</v>
      </c>
      <c r="CW15" s="11">
        <v>30</v>
      </c>
      <c r="CX15" s="12">
        <v>9.6364</v>
      </c>
      <c r="CY15" s="12">
        <v>8.9529</v>
      </c>
      <c r="CZ15" s="11">
        <v>29</v>
      </c>
      <c r="DA15" s="13">
        <v>978.68</v>
      </c>
      <c r="DB15" s="11">
        <v>27</v>
      </c>
      <c r="DC15" s="11">
        <v>44</v>
      </c>
      <c r="DD15" s="13">
        <v>1624.23</v>
      </c>
      <c r="DE15" s="11">
        <v>19</v>
      </c>
      <c r="DF15" s="12">
        <v>-0.3409</v>
      </c>
      <c r="DG15" s="12">
        <v>-0.3974</v>
      </c>
      <c r="DH15" s="11">
        <v>2</v>
      </c>
      <c r="DI15" s="13">
        <v>59.54</v>
      </c>
      <c r="DJ15" s="11">
        <v>3</v>
      </c>
      <c r="DK15" s="11">
        <v>5</v>
      </c>
      <c r="DL15" s="13">
        <v>164.65</v>
      </c>
      <c r="DM15" s="11">
        <v>3</v>
      </c>
      <c r="DN15" s="12">
        <v>-0.6</v>
      </c>
      <c r="DO15" s="12">
        <v>-0.6384</v>
      </c>
      <c r="DP15" s="11">
        <v>1</v>
      </c>
      <c r="DQ15" s="13">
        <v>36.75</v>
      </c>
      <c r="DR15" s="11">
        <v>1</v>
      </c>
      <c r="DS15" s="11">
        <v>2</v>
      </c>
      <c r="DT15" s="13">
        <v>73.5</v>
      </c>
      <c r="DU15" s="11">
        <v>1</v>
      </c>
      <c r="DV15" s="12">
        <v>-0.5</v>
      </c>
      <c r="DW15" s="12">
        <v>-0.5</v>
      </c>
      <c r="DX15" s="11"/>
      <c r="DY15" s="13"/>
      <c r="DZ15" s="11">
        <v>12</v>
      </c>
      <c r="EA15" s="11"/>
      <c r="EB15" s="13"/>
      <c r="EC15" s="11"/>
      <c r="ED15" s="12"/>
      <c r="EE15" s="12"/>
      <c r="EF15" s="11">
        <v>2</v>
      </c>
      <c r="EG15" s="13">
        <v>83.31</v>
      </c>
      <c r="EH15" s="11">
        <v>19</v>
      </c>
      <c r="EI15" s="11">
        <v>4</v>
      </c>
      <c r="EJ15" s="13">
        <v>150.5</v>
      </c>
      <c r="EK15" s="11">
        <v>6</v>
      </c>
      <c r="EL15" s="12">
        <v>-0.5</v>
      </c>
      <c r="EM15" s="12">
        <v>-0.4464</v>
      </c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>
        <v>2</v>
      </c>
      <c r="FE15" s="13">
        <v>97.72</v>
      </c>
      <c r="FF15" s="11">
        <v>3</v>
      </c>
      <c r="FG15" s="11"/>
      <c r="FH15" s="13"/>
      <c r="FI15" s="11">
        <v>3</v>
      </c>
      <c r="FJ15" s="12"/>
      <c r="FK15" s="12"/>
      <c r="FL15" s="11"/>
      <c r="FM15" s="13"/>
      <c r="FN15" s="11">
        <v>15</v>
      </c>
      <c r="FO15" s="11"/>
      <c r="FP15" s="13"/>
      <c r="FQ15" s="11">
        <v>17</v>
      </c>
      <c r="FR15" s="12"/>
      <c r="FS15" s="12"/>
      <c r="FT15" s="11"/>
      <c r="FU15" s="13"/>
      <c r="FV15" s="11">
        <v>9</v>
      </c>
      <c r="FW15" s="11"/>
      <c r="FX15" s="13"/>
      <c r="FY15" s="11">
        <v>11</v>
      </c>
      <c r="FZ15" s="12"/>
      <c r="GA15" s="12"/>
      <c r="GB15" s="11"/>
      <c r="GC15" s="13"/>
      <c r="GD15" s="11">
        <v>13</v>
      </c>
      <c r="GE15" s="11"/>
      <c r="GF15" s="13"/>
      <c r="GG15" s="11">
        <v>17</v>
      </c>
      <c r="GH15" s="12"/>
      <c r="GI15" s="12"/>
      <c r="GJ15" s="11"/>
      <c r="GK15" s="13"/>
      <c r="GL15" s="11"/>
      <c r="GM15" s="11">
        <v>10</v>
      </c>
      <c r="GN15" s="13">
        <v>366.05</v>
      </c>
      <c r="GO15" s="11">
        <v>24</v>
      </c>
      <c r="GP15" s="12"/>
      <c r="GQ15" s="12"/>
      <c r="GR15" s="11"/>
      <c r="GS15" s="13"/>
      <c r="GT15" s="11"/>
      <c r="GU15" s="11">
        <v>2</v>
      </c>
      <c r="GV15" s="13">
        <v>95.92</v>
      </c>
      <c r="GW15" s="11">
        <v>14</v>
      </c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7843</v>
      </c>
      <c r="JM15" s="11"/>
      <c r="JN15" s="11"/>
      <c r="JO15" s="11">
        <v>241</v>
      </c>
      <c r="JP15" s="11"/>
      <c r="JQ15" s="11"/>
      <c r="JR15" s="11">
        <v>408</v>
      </c>
      <c r="JS15" s="11"/>
      <c r="JT15" s="11"/>
      <c r="JU15" s="11"/>
      <c r="JV15" s="11"/>
      <c r="JW15" s="11"/>
      <c r="JX15" s="11"/>
      <c r="JY15" s="11"/>
      <c r="JZ15" s="11">
        <v>120</v>
      </c>
      <c r="KA15" s="11"/>
      <c r="KB15" s="11"/>
      <c r="KC15" s="11"/>
      <c r="KD15" s="11">
        <v>600</v>
      </c>
      <c r="KE15" s="11"/>
      <c r="KF15" s="11"/>
      <c r="KG15" s="11">
        <v>700</v>
      </c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>
        <v>450</v>
      </c>
      <c r="KV15" s="11">
        <v>480</v>
      </c>
      <c r="KW15" s="11"/>
      <c r="KX15" s="11">
        <v>440</v>
      </c>
      <c r="KY15" s="11">
        <v>800</v>
      </c>
      <c r="KZ15" s="11"/>
      <c r="LA15" s="11">
        <v>600</v>
      </c>
      <c r="LB15" s="11"/>
      <c r="LC15" s="11"/>
      <c r="LD15" s="11">
        <v>430</v>
      </c>
      <c r="LE15" s="11"/>
      <c r="LF15" s="11">
        <v>350</v>
      </c>
      <c r="LG15" s="11"/>
      <c r="LH15" s="11"/>
      <c r="LI15" s="11"/>
      <c r="LJ15" s="11">
        <v>720</v>
      </c>
      <c r="LK15" s="11"/>
      <c r="LL15" s="11"/>
      <c r="LM15" s="11"/>
      <c r="LN15" s="11"/>
      <c r="LO15" s="11"/>
      <c r="LP15" s="11"/>
      <c r="LQ15" s="11">
        <v>300</v>
      </c>
      <c r="LR15" s="11"/>
      <c r="LS15" s="11"/>
      <c r="LT15" s="11"/>
      <c r="LU15" s="11"/>
      <c r="LV15" s="11">
        <v>1800</v>
      </c>
      <c r="LW15" s="11"/>
      <c r="LX15" s="11"/>
      <c r="LY15" s="11">
        <v>430</v>
      </c>
      <c r="LZ15" s="11"/>
      <c r="MA15" s="11">
        <v>600</v>
      </c>
      <c r="MB15" s="11"/>
      <c r="MC15" s="11">
        <v>1000</v>
      </c>
      <c r="MD15" s="11">
        <v>700</v>
      </c>
      <c r="ME15" s="11"/>
      <c r="MF15" s="11"/>
    </row>
    <row r="16">
      <c r="A16" s="10" t="s">
        <v>138</v>
      </c>
      <c r="B16" s="10" t="s">
        <v>149</v>
      </c>
      <c r="C16" s="10" t="s">
        <v>141</v>
      </c>
      <c r="D16" s="11">
        <v>1197</v>
      </c>
      <c r="E16" s="11">
        <f>=ROUNDDOWN(12.7748132337247,0)</f>
      </c>
      <c r="F16" s="11">
        <v>2057</v>
      </c>
      <c r="G16" s="12">
        <v>1</v>
      </c>
      <c r="H16" s="11"/>
      <c r="I16" s="11">
        <f>=ROUNDDOWN({0},0)</f>
      </c>
      <c r="J16" s="11"/>
      <c r="K16" s="12"/>
      <c r="L16" s="11">
        <v>458</v>
      </c>
      <c r="M16" s="13">
        <v>18410.26</v>
      </c>
      <c r="N16" s="11">
        <v>7</v>
      </c>
      <c r="O16" s="14">
        <v>2630.04</v>
      </c>
      <c r="P16" s="11">
        <v>489</v>
      </c>
      <c r="Q16" s="13">
        <v>19266.73</v>
      </c>
      <c r="R16" s="11">
        <v>12</v>
      </c>
      <c r="S16" s="14">
        <v>1605.56</v>
      </c>
      <c r="T16" s="12">
        <v>-0.0634</v>
      </c>
      <c r="U16" s="12">
        <v>-0.0445</v>
      </c>
      <c r="V16" s="12">
        <v>-0.4167</v>
      </c>
      <c r="W16" s="12">
        <v>0.6381</v>
      </c>
      <c r="X16" s="11">
        <v>204</v>
      </c>
      <c r="Y16" s="13">
        <v>8463.49</v>
      </c>
      <c r="Z16" s="11">
        <v>7</v>
      </c>
      <c r="AA16" s="11">
        <v>141</v>
      </c>
      <c r="AB16" s="13">
        <v>5788.51</v>
      </c>
      <c r="AC16" s="11">
        <v>10</v>
      </c>
      <c r="AD16" s="12">
        <v>0.4468</v>
      </c>
      <c r="AE16" s="12">
        <v>0.4621</v>
      </c>
      <c r="AF16" s="11">
        <v>22</v>
      </c>
      <c r="AG16" s="13">
        <v>851.91</v>
      </c>
      <c r="AH16" s="11">
        <v>5</v>
      </c>
      <c r="AI16" s="11">
        <v>31</v>
      </c>
      <c r="AJ16" s="13">
        <v>1289.64</v>
      </c>
      <c r="AK16" s="11">
        <v>10</v>
      </c>
      <c r="AL16" s="12">
        <v>-0.2903</v>
      </c>
      <c r="AM16" s="12">
        <v>-0.3394</v>
      </c>
      <c r="AN16" s="11">
        <v>74</v>
      </c>
      <c r="AO16" s="13">
        <v>2858.49</v>
      </c>
      <c r="AP16" s="11">
        <v>5</v>
      </c>
      <c r="AQ16" s="11">
        <v>34</v>
      </c>
      <c r="AR16" s="13">
        <v>1399.6</v>
      </c>
      <c r="AS16" s="11">
        <v>10</v>
      </c>
      <c r="AT16" s="12">
        <v>1.1765</v>
      </c>
      <c r="AU16" s="12">
        <v>1.0424</v>
      </c>
      <c r="AV16" s="11">
        <v>69</v>
      </c>
      <c r="AW16" s="13">
        <v>2865.16</v>
      </c>
      <c r="AX16" s="11">
        <v>5</v>
      </c>
      <c r="AY16" s="11">
        <v>99</v>
      </c>
      <c r="AZ16" s="13">
        <v>3929.32</v>
      </c>
      <c r="BA16" s="11">
        <v>10</v>
      </c>
      <c r="BB16" s="12">
        <v>-0.303</v>
      </c>
      <c r="BC16" s="12">
        <v>-0.2708</v>
      </c>
      <c r="BD16" s="11">
        <v>28</v>
      </c>
      <c r="BE16" s="13">
        <v>1072.95</v>
      </c>
      <c r="BF16" s="11">
        <v>5</v>
      </c>
      <c r="BG16" s="11">
        <v>84</v>
      </c>
      <c r="BH16" s="13">
        <v>3031.6</v>
      </c>
      <c r="BI16" s="11">
        <v>10</v>
      </c>
      <c r="BJ16" s="12">
        <v>-0.6667</v>
      </c>
      <c r="BK16" s="12">
        <v>-0.6461</v>
      </c>
      <c r="BL16" s="11">
        <v>32</v>
      </c>
      <c r="BM16" s="13">
        <v>1053.84</v>
      </c>
      <c r="BN16" s="11">
        <v>5</v>
      </c>
      <c r="BO16" s="11">
        <v>38</v>
      </c>
      <c r="BP16" s="13">
        <v>1247.43</v>
      </c>
      <c r="BQ16" s="11">
        <v>10</v>
      </c>
      <c r="BR16" s="12">
        <v>-0.1579</v>
      </c>
      <c r="BS16" s="12">
        <v>-0.1552</v>
      </c>
      <c r="BT16" s="11">
        <v>1</v>
      </c>
      <c r="BU16" s="13">
        <v>37.36</v>
      </c>
      <c r="BV16" s="11">
        <v>5</v>
      </c>
      <c r="BW16" s="11">
        <v>7</v>
      </c>
      <c r="BX16" s="13">
        <v>311.73</v>
      </c>
      <c r="BY16" s="11">
        <v>10</v>
      </c>
      <c r="BZ16" s="12">
        <v>-0.8571</v>
      </c>
      <c r="CA16" s="12">
        <v>-0.8802</v>
      </c>
      <c r="CB16" s="11">
        <v>12</v>
      </c>
      <c r="CC16" s="13">
        <v>479.91</v>
      </c>
      <c r="CD16" s="11">
        <v>7</v>
      </c>
      <c r="CE16" s="11">
        <v>21</v>
      </c>
      <c r="CF16" s="13">
        <v>846.54</v>
      </c>
      <c r="CG16" s="11">
        <v>10</v>
      </c>
      <c r="CH16" s="12">
        <v>-0.4286</v>
      </c>
      <c r="CI16" s="12">
        <v>-0.4331</v>
      </c>
      <c r="CJ16" s="11">
        <v>7</v>
      </c>
      <c r="CK16" s="13">
        <v>292.67</v>
      </c>
      <c r="CL16" s="11">
        <v>5</v>
      </c>
      <c r="CM16" s="11">
        <v>3</v>
      </c>
      <c r="CN16" s="13">
        <v>149.28</v>
      </c>
      <c r="CO16" s="11">
        <v>10</v>
      </c>
      <c r="CP16" s="12">
        <v>1.3333</v>
      </c>
      <c r="CQ16" s="12">
        <v>0.9605</v>
      </c>
      <c r="CR16" s="11">
        <v>1</v>
      </c>
      <c r="CS16" s="13">
        <v>74.99</v>
      </c>
      <c r="CT16" s="11">
        <v>5</v>
      </c>
      <c r="CU16" s="11">
        <v>6</v>
      </c>
      <c r="CV16" s="13">
        <v>259.94</v>
      </c>
      <c r="CW16" s="11">
        <v>10</v>
      </c>
      <c r="CX16" s="12">
        <v>-0.8333</v>
      </c>
      <c r="CY16" s="12">
        <v>-0.7115</v>
      </c>
      <c r="CZ16" s="11">
        <v>8</v>
      </c>
      <c r="DA16" s="13">
        <v>359.49</v>
      </c>
      <c r="DB16" s="11">
        <v>5</v>
      </c>
      <c r="DC16" s="11">
        <v>22</v>
      </c>
      <c r="DD16" s="13">
        <v>885.67</v>
      </c>
      <c r="DE16" s="11">
        <v>10</v>
      </c>
      <c r="DF16" s="12">
        <v>-0.6364</v>
      </c>
      <c r="DG16" s="12">
        <v>-0.5941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>
        <v>5</v>
      </c>
      <c r="EI16" s="11">
        <v>1</v>
      </c>
      <c r="EJ16" s="13">
        <v>45.35</v>
      </c>
      <c r="EK16" s="11">
        <v>2</v>
      </c>
      <c r="EL16" s="12"/>
      <c r="EM16" s="12"/>
      <c r="EN16" s="11"/>
      <c r="EO16" s="13"/>
      <c r="EP16" s="11"/>
      <c r="EQ16" s="11"/>
      <c r="ER16" s="13"/>
      <c r="ES16" s="11">
        <v>2</v>
      </c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>
        <v>5</v>
      </c>
      <c r="FO16" s="11"/>
      <c r="FP16" s="13"/>
      <c r="FQ16" s="11">
        <v>10</v>
      </c>
      <c r="FR16" s="12"/>
      <c r="FS16" s="12"/>
      <c r="FT16" s="11"/>
      <c r="FU16" s="13"/>
      <c r="FV16" s="11">
        <v>4</v>
      </c>
      <c r="FW16" s="11"/>
      <c r="FX16" s="13"/>
      <c r="FY16" s="11">
        <v>7</v>
      </c>
      <c r="FZ16" s="12"/>
      <c r="GA16" s="12"/>
      <c r="GB16" s="11"/>
      <c r="GC16" s="13"/>
      <c r="GD16" s="11">
        <v>5</v>
      </c>
      <c r="GE16" s="11"/>
      <c r="GF16" s="13"/>
      <c r="GG16" s="11">
        <v>10</v>
      </c>
      <c r="GH16" s="12"/>
      <c r="GI16" s="12"/>
      <c r="GJ16" s="11"/>
      <c r="GK16" s="13"/>
      <c r="GL16" s="11"/>
      <c r="GM16" s="11">
        <v>1</v>
      </c>
      <c r="GN16" s="13">
        <v>38.58</v>
      </c>
      <c r="GO16" s="11">
        <v>10</v>
      </c>
      <c r="GP16" s="12"/>
      <c r="GQ16" s="12"/>
      <c r="GR16" s="11"/>
      <c r="GS16" s="13"/>
      <c r="GT16" s="11"/>
      <c r="GU16" s="11">
        <v>1</v>
      </c>
      <c r="GV16" s="13">
        <v>43.54</v>
      </c>
      <c r="GW16" s="11">
        <v>10</v>
      </c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1197</v>
      </c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>
        <v>400</v>
      </c>
      <c r="KN16" s="11">
        <v>197</v>
      </c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>
        <v>340</v>
      </c>
      <c r="LE16" s="11"/>
      <c r="LF16" s="11"/>
      <c r="LG16" s="11"/>
      <c r="LH16" s="11"/>
      <c r="LI16" s="11"/>
      <c r="LJ16" s="11"/>
      <c r="LK16" s="11"/>
      <c r="LL16" s="11"/>
      <c r="LM16" s="11"/>
      <c r="LN16" s="11">
        <v>100</v>
      </c>
      <c r="LO16" s="11"/>
      <c r="LP16" s="11"/>
      <c r="LQ16" s="11">
        <v>350</v>
      </c>
      <c r="LR16" s="11"/>
      <c r="LS16" s="11"/>
      <c r="LT16" s="11"/>
      <c r="LU16" s="11"/>
      <c r="LV16" s="11"/>
      <c r="LW16" s="11"/>
      <c r="LX16" s="11"/>
      <c r="LY16" s="11">
        <v>170</v>
      </c>
      <c r="LZ16" s="11"/>
      <c r="MA16" s="11"/>
      <c r="MB16" s="11"/>
      <c r="MC16" s="11"/>
      <c r="MD16" s="11"/>
      <c r="ME16" s="11"/>
      <c r="MF16" s="11">
        <v>500</v>
      </c>
    </row>
    <row r="17">
      <c r="A17" s="10" t="s">
        <v>138</v>
      </c>
      <c r="B17" s="10" t="s">
        <v>149</v>
      </c>
      <c r="C17" s="10" t="s">
        <v>142</v>
      </c>
      <c r="D17" s="11">
        <v>206</v>
      </c>
      <c r="E17" s="11">
        <f>=ROUNDDOWN(20.6,0)</f>
      </c>
      <c r="F17" s="11"/>
      <c r="G17" s="12">
        <v>1</v>
      </c>
      <c r="H17" s="11"/>
      <c r="I17" s="11">
        <f>=ROUNDDOWN({0},0)</f>
      </c>
      <c r="J17" s="11"/>
      <c r="K17" s="12"/>
      <c r="L17" s="11">
        <v>27</v>
      </c>
      <c r="M17" s="13">
        <v>657.03</v>
      </c>
      <c r="N17" s="11">
        <v>2</v>
      </c>
      <c r="O17" s="14">
        <v>328.52</v>
      </c>
      <c r="P17" s="11"/>
      <c r="Q17" s="13"/>
      <c r="R17" s="11"/>
      <c r="S17" s="14"/>
      <c r="T17" s="12"/>
      <c r="U17" s="12"/>
      <c r="V17" s="12"/>
      <c r="W17" s="12"/>
      <c r="X17" s="11">
        <v>13</v>
      </c>
      <c r="Y17" s="13">
        <v>317.52</v>
      </c>
      <c r="Z17" s="11">
        <v>2</v>
      </c>
      <c r="AA17" s="11"/>
      <c r="AB17" s="13"/>
      <c r="AC17" s="11"/>
      <c r="AD17" s="12"/>
      <c r="AE17" s="12"/>
      <c r="AF17" s="11">
        <v>5</v>
      </c>
      <c r="AG17" s="13">
        <v>122.9</v>
      </c>
      <c r="AH17" s="11">
        <v>2</v>
      </c>
      <c r="AI17" s="11"/>
      <c r="AJ17" s="13"/>
      <c r="AK17" s="11"/>
      <c r="AL17" s="12"/>
      <c r="AM17" s="12"/>
      <c r="AN17" s="11">
        <v>1</v>
      </c>
      <c r="AO17" s="13">
        <v>26.99</v>
      </c>
      <c r="AP17" s="11">
        <v>2</v>
      </c>
      <c r="AQ17" s="11"/>
      <c r="AR17" s="13"/>
      <c r="AS17" s="11"/>
      <c r="AT17" s="12"/>
      <c r="AU17" s="12"/>
      <c r="AV17" s="11">
        <v>4</v>
      </c>
      <c r="AW17" s="13">
        <v>94.46</v>
      </c>
      <c r="AX17" s="11">
        <v>2</v>
      </c>
      <c r="AY17" s="11"/>
      <c r="AZ17" s="13"/>
      <c r="BA17" s="11"/>
      <c r="BB17" s="12"/>
      <c r="BC17" s="12"/>
      <c r="BD17" s="11"/>
      <c r="BE17" s="13"/>
      <c r="BF17" s="11"/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>
        <v>1</v>
      </c>
      <c r="BU17" s="13">
        <v>24.99</v>
      </c>
      <c r="BV17" s="11">
        <v>2</v>
      </c>
      <c r="BW17" s="11"/>
      <c r="BX17" s="13"/>
      <c r="BY17" s="11"/>
      <c r="BZ17" s="12"/>
      <c r="CA17" s="12"/>
      <c r="CB17" s="11">
        <v>3</v>
      </c>
      <c r="CC17" s="13">
        <v>70.17</v>
      </c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>
        <v>2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206</v>
      </c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</row>
    <row r="18">
      <c r="A18" s="10" t="s">
        <v>138</v>
      </c>
      <c r="B18" s="10" t="s">
        <v>150</v>
      </c>
      <c r="C18" s="10" t="s">
        <v>145</v>
      </c>
      <c r="D18" s="11">
        <v>9895</v>
      </c>
      <c r="E18" s="11">
        <f>=ROUNDDOWN({0},0)</f>
      </c>
      <c r="F18" s="11">
        <v>12577</v>
      </c>
      <c r="G18" s="12"/>
      <c r="H18" s="11"/>
      <c r="I18" s="11">
        <f>=ROUNDDOWN({0},0)</f>
      </c>
      <c r="J18" s="11"/>
      <c r="K18" s="12"/>
      <c r="L18" s="11">
        <v>2241</v>
      </c>
      <c r="M18" s="13">
        <v>85636.31</v>
      </c>
      <c r="N18" s="11">
        <v>42</v>
      </c>
      <c r="O18" s="14">
        <v>2038.96</v>
      </c>
      <c r="P18" s="11">
        <v>1813</v>
      </c>
      <c r="Q18" s="13">
        <v>70624.62</v>
      </c>
      <c r="R18" s="11">
        <v>46</v>
      </c>
      <c r="S18" s="14">
        <v>1535.32</v>
      </c>
      <c r="T18" s="12">
        <v>0.2361</v>
      </c>
      <c r="U18" s="12">
        <v>0.2126</v>
      </c>
      <c r="V18" s="12">
        <v>-0.087</v>
      </c>
      <c r="W18" s="12">
        <v>0.328</v>
      </c>
      <c r="X18" s="11">
        <v>632</v>
      </c>
      <c r="Y18" s="13">
        <v>24468.34</v>
      </c>
      <c r="Z18" s="11">
        <v>42</v>
      </c>
      <c r="AA18" s="11">
        <v>425</v>
      </c>
      <c r="AB18" s="13">
        <v>17815.78</v>
      </c>
      <c r="AC18" s="11">
        <v>30</v>
      </c>
      <c r="AD18" s="12">
        <v>0.4871</v>
      </c>
      <c r="AE18" s="12">
        <v>0.3734</v>
      </c>
      <c r="AF18" s="11">
        <v>282</v>
      </c>
      <c r="AG18" s="13">
        <v>10521.32</v>
      </c>
      <c r="AH18" s="11">
        <v>36</v>
      </c>
      <c r="AI18" s="11">
        <v>251</v>
      </c>
      <c r="AJ18" s="13">
        <v>10239.57</v>
      </c>
      <c r="AK18" s="11">
        <v>36</v>
      </c>
      <c r="AL18" s="12">
        <v>0.1235</v>
      </c>
      <c r="AM18" s="12">
        <v>0.0275</v>
      </c>
      <c r="AN18" s="11">
        <v>364</v>
      </c>
      <c r="AO18" s="13">
        <v>13585.71</v>
      </c>
      <c r="AP18" s="11">
        <v>36</v>
      </c>
      <c r="AQ18" s="11">
        <v>219</v>
      </c>
      <c r="AR18" s="13">
        <v>8216.2</v>
      </c>
      <c r="AS18" s="11">
        <v>38</v>
      </c>
      <c r="AT18" s="12">
        <v>0.6621</v>
      </c>
      <c r="AU18" s="12">
        <v>0.6535</v>
      </c>
      <c r="AV18" s="11">
        <v>199</v>
      </c>
      <c r="AW18" s="13">
        <v>7540.41</v>
      </c>
      <c r="AX18" s="11">
        <v>34</v>
      </c>
      <c r="AY18" s="11">
        <v>270</v>
      </c>
      <c r="AZ18" s="13">
        <v>9693.92</v>
      </c>
      <c r="BA18" s="11">
        <v>34</v>
      </c>
      <c r="BB18" s="12">
        <v>-0.263</v>
      </c>
      <c r="BC18" s="12">
        <v>-0.2222</v>
      </c>
      <c r="BD18" s="11">
        <v>132</v>
      </c>
      <c r="BE18" s="13">
        <v>5267.5</v>
      </c>
      <c r="BF18" s="11">
        <v>28</v>
      </c>
      <c r="BG18" s="11">
        <v>169</v>
      </c>
      <c r="BH18" s="13">
        <v>6462.17</v>
      </c>
      <c r="BI18" s="11">
        <v>34</v>
      </c>
      <c r="BJ18" s="12">
        <v>-0.2189</v>
      </c>
      <c r="BK18" s="12">
        <v>-0.1849</v>
      </c>
      <c r="BL18" s="11">
        <v>186</v>
      </c>
      <c r="BM18" s="13">
        <v>6401.25</v>
      </c>
      <c r="BN18" s="11">
        <v>34</v>
      </c>
      <c r="BO18" s="11">
        <v>200</v>
      </c>
      <c r="BP18" s="13">
        <v>6806.41</v>
      </c>
      <c r="BQ18" s="11">
        <v>38</v>
      </c>
      <c r="BR18" s="12">
        <v>-0.07</v>
      </c>
      <c r="BS18" s="12">
        <v>-0.0595</v>
      </c>
      <c r="BT18" s="11">
        <v>163</v>
      </c>
      <c r="BU18" s="13">
        <v>5737.05</v>
      </c>
      <c r="BV18" s="11">
        <v>36</v>
      </c>
      <c r="BW18" s="11">
        <v>42</v>
      </c>
      <c r="BX18" s="13">
        <v>1744.37</v>
      </c>
      <c r="BY18" s="11">
        <v>34</v>
      </c>
      <c r="BZ18" s="12">
        <v>2.881</v>
      </c>
      <c r="CA18" s="12">
        <v>2.2889</v>
      </c>
      <c r="CB18" s="11">
        <v>73</v>
      </c>
      <c r="CC18" s="13">
        <v>2879.68</v>
      </c>
      <c r="CD18" s="11">
        <v>42</v>
      </c>
      <c r="CE18" s="11">
        <v>113</v>
      </c>
      <c r="CF18" s="13">
        <v>4666.39</v>
      </c>
      <c r="CG18" s="11">
        <v>38</v>
      </c>
      <c r="CH18" s="12">
        <v>-0.354</v>
      </c>
      <c r="CI18" s="12">
        <v>-0.3829</v>
      </c>
      <c r="CJ18" s="11">
        <v>48</v>
      </c>
      <c r="CK18" s="13">
        <v>1638.63</v>
      </c>
      <c r="CL18" s="11">
        <v>32</v>
      </c>
      <c r="CM18" s="11">
        <v>15</v>
      </c>
      <c r="CN18" s="13">
        <v>638.49</v>
      </c>
      <c r="CO18" s="11">
        <v>29</v>
      </c>
      <c r="CP18" s="12">
        <v>2.2</v>
      </c>
      <c r="CQ18" s="12">
        <v>1.5664</v>
      </c>
      <c r="CR18" s="11">
        <v>118</v>
      </c>
      <c r="CS18" s="13">
        <v>5980.93</v>
      </c>
      <c r="CT18" s="11">
        <v>36</v>
      </c>
      <c r="CU18" s="11">
        <v>17</v>
      </c>
      <c r="CV18" s="13">
        <v>853.33</v>
      </c>
      <c r="CW18" s="11">
        <v>40</v>
      </c>
      <c r="CX18" s="12">
        <v>5.9412</v>
      </c>
      <c r="CY18" s="12">
        <v>6.0089</v>
      </c>
      <c r="CZ18" s="11">
        <v>37</v>
      </c>
      <c r="DA18" s="13">
        <v>1338.17</v>
      </c>
      <c r="DB18" s="11">
        <v>32</v>
      </c>
      <c r="DC18" s="11">
        <v>66</v>
      </c>
      <c r="DD18" s="13">
        <v>2509.9</v>
      </c>
      <c r="DE18" s="11">
        <v>29</v>
      </c>
      <c r="DF18" s="12">
        <v>-0.4394</v>
      </c>
      <c r="DG18" s="12">
        <v>-0.4668</v>
      </c>
      <c r="DH18" s="11">
        <v>2</v>
      </c>
      <c r="DI18" s="13">
        <v>59.54</v>
      </c>
      <c r="DJ18" s="11">
        <v>3</v>
      </c>
      <c r="DK18" s="11">
        <v>5</v>
      </c>
      <c r="DL18" s="13">
        <v>164.65</v>
      </c>
      <c r="DM18" s="11">
        <v>3</v>
      </c>
      <c r="DN18" s="12">
        <v>-0.6</v>
      </c>
      <c r="DO18" s="12">
        <v>-0.6384</v>
      </c>
      <c r="DP18" s="11">
        <v>1</v>
      </c>
      <c r="DQ18" s="13">
        <v>36.75</v>
      </c>
      <c r="DR18" s="11">
        <v>1</v>
      </c>
      <c r="DS18" s="11">
        <v>2</v>
      </c>
      <c r="DT18" s="13">
        <v>73.5</v>
      </c>
      <c r="DU18" s="11">
        <v>1</v>
      </c>
      <c r="DV18" s="12">
        <v>-0.5</v>
      </c>
      <c r="DW18" s="12">
        <v>-0.5</v>
      </c>
      <c r="DX18" s="11"/>
      <c r="DY18" s="13"/>
      <c r="DZ18" s="11">
        <v>12</v>
      </c>
      <c r="EA18" s="11"/>
      <c r="EB18" s="13"/>
      <c r="EC18" s="11"/>
      <c r="ED18" s="12"/>
      <c r="EE18" s="12"/>
      <c r="EF18" s="11">
        <v>2</v>
      </c>
      <c r="EG18" s="13">
        <v>83.31</v>
      </c>
      <c r="EH18" s="11">
        <v>24</v>
      </c>
      <c r="EI18" s="11">
        <v>5</v>
      </c>
      <c r="EJ18" s="13">
        <v>195.85</v>
      </c>
      <c r="EK18" s="11">
        <v>8</v>
      </c>
      <c r="EL18" s="12">
        <v>-0.6</v>
      </c>
      <c r="EM18" s="12">
        <v>-0.5746</v>
      </c>
      <c r="EN18" s="11"/>
      <c r="EO18" s="13"/>
      <c r="EP18" s="11"/>
      <c r="EQ18" s="11"/>
      <c r="ER18" s="13"/>
      <c r="ES18" s="11">
        <v>2</v>
      </c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>
        <v>2</v>
      </c>
      <c r="FE18" s="13">
        <v>97.72</v>
      </c>
      <c r="FF18" s="11">
        <v>3</v>
      </c>
      <c r="FG18" s="11"/>
      <c r="FH18" s="13"/>
      <c r="FI18" s="11">
        <v>3</v>
      </c>
      <c r="FJ18" s="12"/>
      <c r="FK18" s="12"/>
      <c r="FL18" s="11"/>
      <c r="FM18" s="13"/>
      <c r="FN18" s="11">
        <v>20</v>
      </c>
      <c r="FO18" s="11"/>
      <c r="FP18" s="13"/>
      <c r="FQ18" s="11">
        <v>27</v>
      </c>
      <c r="FR18" s="12"/>
      <c r="FS18" s="12"/>
      <c r="FT18" s="11"/>
      <c r="FU18" s="13"/>
      <c r="FV18" s="11">
        <v>13</v>
      </c>
      <c r="FW18" s="11"/>
      <c r="FX18" s="13"/>
      <c r="FY18" s="11">
        <v>18</v>
      </c>
      <c r="FZ18" s="12"/>
      <c r="GA18" s="12"/>
      <c r="GB18" s="11"/>
      <c r="GC18" s="13"/>
      <c r="GD18" s="11">
        <v>18</v>
      </c>
      <c r="GE18" s="11"/>
      <c r="GF18" s="13"/>
      <c r="GG18" s="11">
        <v>27</v>
      </c>
      <c r="GH18" s="12"/>
      <c r="GI18" s="12"/>
      <c r="GJ18" s="11"/>
      <c r="GK18" s="13"/>
      <c r="GL18" s="11"/>
      <c r="GM18" s="11">
        <v>11</v>
      </c>
      <c r="GN18" s="13">
        <v>404.63</v>
      </c>
      <c r="GO18" s="11">
        <v>34</v>
      </c>
      <c r="GP18" s="12">
        <v>-1</v>
      </c>
      <c r="GQ18" s="12">
        <v>-1</v>
      </c>
      <c r="GR18" s="11"/>
      <c r="GS18" s="13"/>
      <c r="GT18" s="11"/>
      <c r="GU18" s="11">
        <v>3</v>
      </c>
      <c r="GV18" s="13">
        <v>139.46</v>
      </c>
      <c r="GW18" s="11">
        <v>24</v>
      </c>
      <c r="GX18" s="12">
        <v>-1</v>
      </c>
      <c r="GY18" s="12">
        <v>-1</v>
      </c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9246</v>
      </c>
      <c r="JM18" s="11"/>
      <c r="JN18" s="11"/>
      <c r="JO18" s="11">
        <v>241</v>
      </c>
      <c r="JP18" s="11"/>
      <c r="JQ18" s="11"/>
      <c r="JR18" s="11">
        <v>408</v>
      </c>
      <c r="JS18" s="11"/>
      <c r="JT18" s="11"/>
      <c r="JU18" s="11"/>
      <c r="JV18" s="11"/>
      <c r="JW18" s="11"/>
      <c r="JX18" s="11"/>
      <c r="JY18" s="11"/>
      <c r="JZ18" s="11">
        <v>120</v>
      </c>
      <c r="KA18" s="11"/>
      <c r="KB18" s="11"/>
      <c r="KC18" s="11"/>
      <c r="KD18" s="11">
        <v>600</v>
      </c>
      <c r="KE18" s="11"/>
      <c r="KF18" s="11"/>
      <c r="KG18" s="11">
        <v>700</v>
      </c>
      <c r="KH18" s="11"/>
      <c r="KI18" s="11"/>
      <c r="KJ18" s="11"/>
      <c r="KK18" s="11"/>
      <c r="KL18" s="11"/>
      <c r="KM18" s="11">
        <v>400</v>
      </c>
      <c r="KN18" s="11">
        <v>197</v>
      </c>
      <c r="KO18" s="11"/>
      <c r="KP18" s="11"/>
      <c r="KQ18" s="11"/>
      <c r="KR18" s="11"/>
      <c r="KS18" s="11"/>
      <c r="KT18" s="11"/>
      <c r="KU18" s="11">
        <v>450</v>
      </c>
      <c r="KV18" s="11">
        <v>480</v>
      </c>
      <c r="KW18" s="11"/>
      <c r="KX18" s="11">
        <v>440</v>
      </c>
      <c r="KY18" s="11">
        <v>800</v>
      </c>
      <c r="KZ18" s="11"/>
      <c r="LA18" s="11">
        <v>600</v>
      </c>
      <c r="LB18" s="11"/>
      <c r="LC18" s="11"/>
      <c r="LD18" s="11">
        <v>770</v>
      </c>
      <c r="LE18" s="11"/>
      <c r="LF18" s="11">
        <v>350</v>
      </c>
      <c r="LG18" s="11"/>
      <c r="LH18" s="11"/>
      <c r="LI18" s="11"/>
      <c r="LJ18" s="11">
        <v>720</v>
      </c>
      <c r="LK18" s="11"/>
      <c r="LL18" s="11"/>
      <c r="LM18" s="11"/>
      <c r="LN18" s="11">
        <v>100</v>
      </c>
      <c r="LO18" s="11"/>
      <c r="LP18" s="11"/>
      <c r="LQ18" s="11">
        <v>650</v>
      </c>
      <c r="LR18" s="11"/>
      <c r="LS18" s="11"/>
      <c r="LT18" s="11"/>
      <c r="LU18" s="11"/>
      <c r="LV18" s="11">
        <v>1800</v>
      </c>
      <c r="LW18" s="11"/>
      <c r="LX18" s="11"/>
      <c r="LY18" s="11">
        <v>600</v>
      </c>
      <c r="LZ18" s="11"/>
      <c r="MA18" s="11">
        <v>600</v>
      </c>
      <c r="MB18" s="11"/>
      <c r="MC18" s="11">
        <v>1000</v>
      </c>
      <c r="MD18" s="11">
        <v>700</v>
      </c>
      <c r="ME18" s="11"/>
      <c r="MF18" s="11">
        <v>500</v>
      </c>
    </row>
    <row r="19">
      <c r="A19" s="10" t="s">
        <v>138</v>
      </c>
      <c r="B19" s="10" t="s">
        <v>151</v>
      </c>
      <c r="C19" s="10" t="s">
        <v>140</v>
      </c>
      <c r="D19" s="11">
        <v>11485</v>
      </c>
      <c r="E19" s="11">
        <f>=ROUNDDOWN(21.7973049914595,0)</f>
      </c>
      <c r="F19" s="11">
        <v>14389</v>
      </c>
      <c r="G19" s="12">
        <v>1</v>
      </c>
      <c r="H19" s="11"/>
      <c r="I19" s="11">
        <f>=ROUNDDOWN({0},0)</f>
      </c>
      <c r="J19" s="11"/>
      <c r="K19" s="12"/>
      <c r="L19" s="11">
        <v>2440</v>
      </c>
      <c r="M19" s="13">
        <v>132094.66</v>
      </c>
      <c r="N19" s="11">
        <v>30</v>
      </c>
      <c r="O19" s="14">
        <v>4403.16</v>
      </c>
      <c r="P19" s="11">
        <v>1493</v>
      </c>
      <c r="Q19" s="13">
        <v>83417.23</v>
      </c>
      <c r="R19" s="11">
        <v>41</v>
      </c>
      <c r="S19" s="14">
        <v>2034.57</v>
      </c>
      <c r="T19" s="12">
        <v>0.6343</v>
      </c>
      <c r="U19" s="12">
        <v>0.5835</v>
      </c>
      <c r="V19" s="12">
        <v>-0.2683</v>
      </c>
      <c r="W19" s="12">
        <v>1.1642</v>
      </c>
      <c r="X19" s="11">
        <v>1097</v>
      </c>
      <c r="Y19" s="13">
        <v>63236.38</v>
      </c>
      <c r="Z19" s="11">
        <v>27</v>
      </c>
      <c r="AA19" s="11">
        <v>481</v>
      </c>
      <c r="AB19" s="13">
        <v>28631.6</v>
      </c>
      <c r="AC19" s="11">
        <v>28</v>
      </c>
      <c r="AD19" s="12">
        <v>1.2807</v>
      </c>
      <c r="AE19" s="12">
        <v>1.2086</v>
      </c>
      <c r="AF19" s="11">
        <v>359</v>
      </c>
      <c r="AG19" s="13">
        <v>20123.6</v>
      </c>
      <c r="AH19" s="11">
        <v>27</v>
      </c>
      <c r="AI19" s="11">
        <v>263</v>
      </c>
      <c r="AJ19" s="13">
        <v>15075.9</v>
      </c>
      <c r="AK19" s="11">
        <v>32</v>
      </c>
      <c r="AL19" s="12">
        <v>0.365</v>
      </c>
      <c r="AM19" s="12">
        <v>0.3348</v>
      </c>
      <c r="AN19" s="11">
        <v>267</v>
      </c>
      <c r="AO19" s="13">
        <v>13902.44</v>
      </c>
      <c r="AP19" s="11">
        <v>30</v>
      </c>
      <c r="AQ19" s="11">
        <v>150</v>
      </c>
      <c r="AR19" s="13">
        <v>7871.2</v>
      </c>
      <c r="AS19" s="11">
        <v>36</v>
      </c>
      <c r="AT19" s="12">
        <v>0.78</v>
      </c>
      <c r="AU19" s="12">
        <v>0.7662</v>
      </c>
      <c r="AV19" s="11">
        <v>112</v>
      </c>
      <c r="AW19" s="13">
        <v>5619.54</v>
      </c>
      <c r="AX19" s="11">
        <v>30</v>
      </c>
      <c r="AY19" s="11">
        <v>172</v>
      </c>
      <c r="AZ19" s="13">
        <v>9645.4</v>
      </c>
      <c r="BA19" s="11">
        <v>36</v>
      </c>
      <c r="BB19" s="12">
        <v>-0.3488</v>
      </c>
      <c r="BC19" s="12">
        <v>-0.4174</v>
      </c>
      <c r="BD19" s="11">
        <v>107</v>
      </c>
      <c r="BE19" s="13">
        <v>5471.09</v>
      </c>
      <c r="BF19" s="11">
        <v>26</v>
      </c>
      <c r="BG19" s="11">
        <v>109</v>
      </c>
      <c r="BH19" s="13">
        <v>6211.99</v>
      </c>
      <c r="BI19" s="11">
        <v>36</v>
      </c>
      <c r="BJ19" s="12">
        <v>-0.0183</v>
      </c>
      <c r="BK19" s="12">
        <v>-0.1193</v>
      </c>
      <c r="BL19" s="11">
        <v>204</v>
      </c>
      <c r="BM19" s="13">
        <v>9135.87</v>
      </c>
      <c r="BN19" s="11">
        <v>30</v>
      </c>
      <c r="BO19" s="11">
        <v>121</v>
      </c>
      <c r="BP19" s="13">
        <v>5525.47</v>
      </c>
      <c r="BQ19" s="11">
        <v>36</v>
      </c>
      <c r="BR19" s="12">
        <v>0.686</v>
      </c>
      <c r="BS19" s="12">
        <v>0.6534</v>
      </c>
      <c r="BT19" s="11">
        <v>149</v>
      </c>
      <c r="BU19" s="13">
        <v>6872.23</v>
      </c>
      <c r="BV19" s="11">
        <v>30</v>
      </c>
      <c r="BW19" s="11">
        <v>31</v>
      </c>
      <c r="BX19" s="13">
        <v>1531.84</v>
      </c>
      <c r="BY19" s="11">
        <v>36</v>
      </c>
      <c r="BZ19" s="12">
        <v>3.8065</v>
      </c>
      <c r="CA19" s="12">
        <v>3.4863</v>
      </c>
      <c r="CB19" s="11">
        <v>91</v>
      </c>
      <c r="CC19" s="13">
        <v>5058.58</v>
      </c>
      <c r="CD19" s="11">
        <v>30</v>
      </c>
      <c r="CE19" s="11">
        <v>82</v>
      </c>
      <c r="CF19" s="13">
        <v>4452.1</v>
      </c>
      <c r="CG19" s="11">
        <v>36</v>
      </c>
      <c r="CH19" s="12">
        <v>0.1098</v>
      </c>
      <c r="CI19" s="12">
        <v>0.1362</v>
      </c>
      <c r="CJ19" s="11">
        <v>33</v>
      </c>
      <c r="CK19" s="13">
        <v>1569.43</v>
      </c>
      <c r="CL19" s="11">
        <v>28</v>
      </c>
      <c r="CM19" s="11">
        <v>18</v>
      </c>
      <c r="CN19" s="13">
        <v>924.27</v>
      </c>
      <c r="CO19" s="11">
        <v>32</v>
      </c>
      <c r="CP19" s="12">
        <v>0.8333</v>
      </c>
      <c r="CQ19" s="12">
        <v>0.698</v>
      </c>
      <c r="CR19" s="11">
        <v>2</v>
      </c>
      <c r="CS19" s="13">
        <v>187.98</v>
      </c>
      <c r="CT19" s="11">
        <v>30</v>
      </c>
      <c r="CU19" s="11">
        <v>5</v>
      </c>
      <c r="CV19" s="13">
        <v>281.45</v>
      </c>
      <c r="CW19" s="11">
        <v>41</v>
      </c>
      <c r="CX19" s="12">
        <v>-0.6</v>
      </c>
      <c r="CY19" s="12">
        <v>-0.3321</v>
      </c>
      <c r="CZ19" s="11">
        <v>11</v>
      </c>
      <c r="DA19" s="13">
        <v>522.53</v>
      </c>
      <c r="DB19" s="11">
        <v>29</v>
      </c>
      <c r="DC19" s="11">
        <v>31</v>
      </c>
      <c r="DD19" s="13">
        <v>1674.58</v>
      </c>
      <c r="DE19" s="11">
        <v>26</v>
      </c>
      <c r="DF19" s="12">
        <v>-0.6452</v>
      </c>
      <c r="DG19" s="12">
        <v>-0.688</v>
      </c>
      <c r="DH19" s="11">
        <v>1</v>
      </c>
      <c r="DI19" s="13">
        <v>57.15</v>
      </c>
      <c r="DJ19" s="11">
        <v>3</v>
      </c>
      <c r="DK19" s="11">
        <v>6</v>
      </c>
      <c r="DL19" s="13">
        <v>342.9</v>
      </c>
      <c r="DM19" s="11">
        <v>4</v>
      </c>
      <c r="DN19" s="12">
        <v>-0.8333</v>
      </c>
      <c r="DO19" s="12">
        <v>-0.8333</v>
      </c>
      <c r="DP19" s="11">
        <v>1</v>
      </c>
      <c r="DQ19" s="13">
        <v>40.32</v>
      </c>
      <c r="DR19" s="11">
        <v>1</v>
      </c>
      <c r="DS19" s="11">
        <v>1</v>
      </c>
      <c r="DT19" s="13">
        <v>40.32</v>
      </c>
      <c r="DU19" s="11">
        <v>2</v>
      </c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>
        <v>5</v>
      </c>
      <c r="EG19" s="13">
        <v>252.96</v>
      </c>
      <c r="EH19" s="11">
        <v>9</v>
      </c>
      <c r="EI19" s="11">
        <v>3</v>
      </c>
      <c r="EJ19" s="13">
        <v>149.24</v>
      </c>
      <c r="EK19" s="11">
        <v>6</v>
      </c>
      <c r="EL19" s="12">
        <v>0.6667</v>
      </c>
      <c r="EM19" s="12">
        <v>0.695</v>
      </c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>
        <v>1</v>
      </c>
      <c r="FE19" s="13">
        <v>44.56</v>
      </c>
      <c r="FF19" s="11">
        <v>4</v>
      </c>
      <c r="FG19" s="11">
        <v>1</v>
      </c>
      <c r="FH19" s="13">
        <v>58.63</v>
      </c>
      <c r="FI19" s="11">
        <v>7</v>
      </c>
      <c r="FJ19" s="12"/>
      <c r="FK19" s="12">
        <v>-0.24</v>
      </c>
      <c r="FL19" s="11"/>
      <c r="FM19" s="13"/>
      <c r="FN19" s="11">
        <v>17</v>
      </c>
      <c r="FO19" s="11">
        <v>1</v>
      </c>
      <c r="FP19" s="13">
        <v>42.64</v>
      </c>
      <c r="FQ19" s="11">
        <v>25</v>
      </c>
      <c r="FR19" s="12"/>
      <c r="FS19" s="12"/>
      <c r="FT19" s="11"/>
      <c r="FU19" s="13"/>
      <c r="FV19" s="11">
        <v>5</v>
      </c>
      <c r="FW19" s="11"/>
      <c r="FX19" s="13"/>
      <c r="FY19" s="11">
        <v>10</v>
      </c>
      <c r="FZ19" s="12"/>
      <c r="GA19" s="12"/>
      <c r="GB19" s="11"/>
      <c r="GC19" s="13"/>
      <c r="GD19" s="11">
        <v>23</v>
      </c>
      <c r="GE19" s="11"/>
      <c r="GF19" s="13"/>
      <c r="GG19" s="11">
        <v>26</v>
      </c>
      <c r="GH19" s="12"/>
      <c r="GI19" s="12"/>
      <c r="GJ19" s="11"/>
      <c r="GK19" s="13"/>
      <c r="GL19" s="11"/>
      <c r="GM19" s="11">
        <v>18</v>
      </c>
      <c r="GN19" s="13">
        <v>957.7</v>
      </c>
      <c r="GO19" s="11">
        <v>36</v>
      </c>
      <c r="GP19" s="12"/>
      <c r="GQ19" s="12"/>
      <c r="GR19" s="11"/>
      <c r="GS19" s="13"/>
      <c r="GT19" s="11"/>
      <c r="GU19" s="11"/>
      <c r="GV19" s="13"/>
      <c r="GW19" s="11">
        <v>20</v>
      </c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9902</v>
      </c>
      <c r="JM19" s="11"/>
      <c r="JN19" s="11"/>
      <c r="JO19" s="11">
        <v>1583</v>
      </c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>
        <v>3</v>
      </c>
      <c r="KC19" s="11"/>
      <c r="KD19" s="11">
        <v>529</v>
      </c>
      <c r="KE19" s="11"/>
      <c r="KF19" s="11"/>
      <c r="KG19" s="11"/>
      <c r="KH19" s="11">
        <v>1330</v>
      </c>
      <c r="KI19" s="11"/>
      <c r="KJ19" s="11"/>
      <c r="KK19" s="11"/>
      <c r="KL19" s="11">
        <v>200</v>
      </c>
      <c r="KM19" s="11"/>
      <c r="KN19" s="11">
        <v>1817</v>
      </c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>
        <v>720</v>
      </c>
      <c r="LA19" s="11"/>
      <c r="LB19" s="11">
        <v>840</v>
      </c>
      <c r="LC19" s="11"/>
      <c r="LD19" s="11"/>
      <c r="LE19" s="11">
        <v>900</v>
      </c>
      <c r="LF19" s="11"/>
      <c r="LG19" s="11">
        <v>160</v>
      </c>
      <c r="LH19" s="11"/>
      <c r="LI19" s="11"/>
      <c r="LJ19" s="11"/>
      <c r="LK19" s="11"/>
      <c r="LL19" s="11"/>
      <c r="LM19" s="11">
        <v>800</v>
      </c>
      <c r="LN19" s="11"/>
      <c r="LO19" s="11"/>
      <c r="LP19" s="11">
        <v>800</v>
      </c>
      <c r="LQ19" s="11"/>
      <c r="LR19" s="11"/>
      <c r="LS19" s="11">
        <v>1340</v>
      </c>
      <c r="LT19" s="11"/>
      <c r="LU19" s="11">
        <v>50</v>
      </c>
      <c r="LV19" s="11">
        <v>1190</v>
      </c>
      <c r="LW19" s="11"/>
      <c r="LX19" s="11">
        <v>1970</v>
      </c>
      <c r="LY19" s="11"/>
      <c r="LZ19" s="11"/>
      <c r="MA19" s="11"/>
      <c r="MB19" s="11"/>
      <c r="MC19" s="11">
        <v>670</v>
      </c>
      <c r="MD19" s="11">
        <v>660</v>
      </c>
      <c r="ME19" s="11">
        <v>410</v>
      </c>
      <c r="MF19" s="11"/>
    </row>
    <row r="20">
      <c r="A20" s="10" t="s">
        <v>138</v>
      </c>
      <c r="B20" s="10" t="s">
        <v>151</v>
      </c>
      <c r="C20" s="10" t="s">
        <v>141</v>
      </c>
      <c r="D20" s="11">
        <v>4655</v>
      </c>
      <c r="E20" s="11">
        <f>=ROUNDDOWN(16.4720452937013,0)</f>
      </c>
      <c r="F20" s="11">
        <v>7365</v>
      </c>
      <c r="G20" s="12">
        <v>1</v>
      </c>
      <c r="H20" s="11"/>
      <c r="I20" s="11">
        <f>=ROUNDDOWN({0},0)</f>
      </c>
      <c r="J20" s="11"/>
      <c r="K20" s="12"/>
      <c r="L20" s="11">
        <v>1159</v>
      </c>
      <c r="M20" s="13">
        <v>57467.03</v>
      </c>
      <c r="N20" s="11">
        <v>22</v>
      </c>
      <c r="O20" s="14">
        <v>2612.14</v>
      </c>
      <c r="P20" s="11">
        <v>1027</v>
      </c>
      <c r="Q20" s="13">
        <v>50931.61</v>
      </c>
      <c r="R20" s="11">
        <v>23</v>
      </c>
      <c r="S20" s="14">
        <v>2214.42</v>
      </c>
      <c r="T20" s="12">
        <v>0.1285</v>
      </c>
      <c r="U20" s="12">
        <v>0.1283</v>
      </c>
      <c r="V20" s="12">
        <v>-0.0435</v>
      </c>
      <c r="W20" s="12">
        <v>0.1796</v>
      </c>
      <c r="X20" s="11">
        <v>546</v>
      </c>
      <c r="Y20" s="13">
        <v>28237.16</v>
      </c>
      <c r="Z20" s="11">
        <v>19</v>
      </c>
      <c r="AA20" s="11">
        <v>498</v>
      </c>
      <c r="AB20" s="13">
        <v>25405.28</v>
      </c>
      <c r="AC20" s="11">
        <v>13</v>
      </c>
      <c r="AD20" s="12">
        <v>0.0964</v>
      </c>
      <c r="AE20" s="12">
        <v>0.1115</v>
      </c>
      <c r="AF20" s="11">
        <v>81</v>
      </c>
      <c r="AG20" s="13">
        <v>4256.99</v>
      </c>
      <c r="AH20" s="11">
        <v>19</v>
      </c>
      <c r="AI20" s="11">
        <v>58</v>
      </c>
      <c r="AJ20" s="13">
        <v>3127.03</v>
      </c>
      <c r="AK20" s="11">
        <v>19</v>
      </c>
      <c r="AL20" s="12">
        <v>0.3966</v>
      </c>
      <c r="AM20" s="12">
        <v>0.3614</v>
      </c>
      <c r="AN20" s="11">
        <v>135</v>
      </c>
      <c r="AO20" s="13">
        <v>6223.85</v>
      </c>
      <c r="AP20" s="11">
        <v>19</v>
      </c>
      <c r="AQ20" s="11">
        <v>94</v>
      </c>
      <c r="AR20" s="13">
        <v>4378.53</v>
      </c>
      <c r="AS20" s="11">
        <v>19</v>
      </c>
      <c r="AT20" s="12">
        <v>0.4362</v>
      </c>
      <c r="AU20" s="12">
        <v>0.4214</v>
      </c>
      <c r="AV20" s="11">
        <v>123</v>
      </c>
      <c r="AW20" s="13">
        <v>6108.87</v>
      </c>
      <c r="AX20" s="11">
        <v>22</v>
      </c>
      <c r="AY20" s="11">
        <v>113</v>
      </c>
      <c r="AZ20" s="13">
        <v>5697.89</v>
      </c>
      <c r="BA20" s="11">
        <v>21</v>
      </c>
      <c r="BB20" s="12">
        <v>0.0885</v>
      </c>
      <c r="BC20" s="12">
        <v>0.0721</v>
      </c>
      <c r="BD20" s="11">
        <v>41</v>
      </c>
      <c r="BE20" s="13">
        <v>1961.12</v>
      </c>
      <c r="BF20" s="11">
        <v>22</v>
      </c>
      <c r="BG20" s="11">
        <v>34</v>
      </c>
      <c r="BH20" s="13">
        <v>1766.29</v>
      </c>
      <c r="BI20" s="11">
        <v>21</v>
      </c>
      <c r="BJ20" s="12">
        <v>0.2059</v>
      </c>
      <c r="BK20" s="12">
        <v>0.1103</v>
      </c>
      <c r="BL20" s="11">
        <v>125</v>
      </c>
      <c r="BM20" s="13">
        <v>5292.85</v>
      </c>
      <c r="BN20" s="11">
        <v>22</v>
      </c>
      <c r="BO20" s="11">
        <v>104</v>
      </c>
      <c r="BP20" s="13">
        <v>4386.76</v>
      </c>
      <c r="BQ20" s="11">
        <v>23</v>
      </c>
      <c r="BR20" s="12">
        <v>0.2019</v>
      </c>
      <c r="BS20" s="12">
        <v>0.2066</v>
      </c>
      <c r="BT20" s="11">
        <v>12</v>
      </c>
      <c r="BU20" s="13">
        <v>532.29</v>
      </c>
      <c r="BV20" s="11">
        <v>22</v>
      </c>
      <c r="BW20" s="11">
        <v>27</v>
      </c>
      <c r="BX20" s="13">
        <v>1298.48</v>
      </c>
      <c r="BY20" s="11">
        <v>21</v>
      </c>
      <c r="BZ20" s="12">
        <v>-0.5556</v>
      </c>
      <c r="CA20" s="12">
        <v>-0.5901</v>
      </c>
      <c r="CB20" s="11">
        <v>64</v>
      </c>
      <c r="CC20" s="13">
        <v>3298.51</v>
      </c>
      <c r="CD20" s="11">
        <v>22</v>
      </c>
      <c r="CE20" s="11">
        <v>60</v>
      </c>
      <c r="CF20" s="13">
        <v>2957.15</v>
      </c>
      <c r="CG20" s="11">
        <v>23</v>
      </c>
      <c r="CH20" s="12">
        <v>0.0667</v>
      </c>
      <c r="CI20" s="12">
        <v>0.1154</v>
      </c>
      <c r="CJ20" s="11">
        <v>16</v>
      </c>
      <c r="CK20" s="13">
        <v>720.38</v>
      </c>
      <c r="CL20" s="11">
        <v>22</v>
      </c>
      <c r="CM20" s="11">
        <v>9</v>
      </c>
      <c r="CN20" s="13">
        <v>419.8</v>
      </c>
      <c r="CO20" s="11">
        <v>19</v>
      </c>
      <c r="CP20" s="12">
        <v>0.7778</v>
      </c>
      <c r="CQ20" s="12">
        <v>0.716</v>
      </c>
      <c r="CR20" s="11"/>
      <c r="CS20" s="13"/>
      <c r="CT20" s="11">
        <v>22</v>
      </c>
      <c r="CU20" s="11">
        <v>2</v>
      </c>
      <c r="CV20" s="13">
        <v>114.44</v>
      </c>
      <c r="CW20" s="11">
        <v>23</v>
      </c>
      <c r="CX20" s="12"/>
      <c r="CY20" s="12"/>
      <c r="CZ20" s="11">
        <v>7</v>
      </c>
      <c r="DA20" s="13">
        <v>376.34</v>
      </c>
      <c r="DB20" s="11">
        <v>21</v>
      </c>
      <c r="DC20" s="11">
        <v>13</v>
      </c>
      <c r="DD20" s="13">
        <v>621.97</v>
      </c>
      <c r="DE20" s="11">
        <v>15</v>
      </c>
      <c r="DF20" s="12">
        <v>-0.4615</v>
      </c>
      <c r="DG20" s="12">
        <v>-0.3949</v>
      </c>
      <c r="DH20" s="11"/>
      <c r="DI20" s="13"/>
      <c r="DJ20" s="11"/>
      <c r="DK20" s="11"/>
      <c r="DL20" s="13"/>
      <c r="DM20" s="11"/>
      <c r="DN20" s="12"/>
      <c r="DO20" s="12"/>
      <c r="DP20" s="11">
        <v>4</v>
      </c>
      <c r="DQ20" s="13">
        <v>182.7</v>
      </c>
      <c r="DR20" s="11">
        <v>4</v>
      </c>
      <c r="DS20" s="11">
        <v>3</v>
      </c>
      <c r="DT20" s="13">
        <v>147.42</v>
      </c>
      <c r="DU20" s="11">
        <v>4</v>
      </c>
      <c r="DV20" s="12">
        <v>0.3333</v>
      </c>
      <c r="DW20" s="12">
        <v>0.2393</v>
      </c>
      <c r="DX20" s="11"/>
      <c r="DY20" s="13"/>
      <c r="DZ20" s="11"/>
      <c r="EA20" s="11"/>
      <c r="EB20" s="13"/>
      <c r="EC20" s="11"/>
      <c r="ED20" s="12"/>
      <c r="EE20" s="12"/>
      <c r="EF20" s="11">
        <v>1</v>
      </c>
      <c r="EG20" s="13">
        <v>50.39</v>
      </c>
      <c r="EH20" s="11">
        <v>11</v>
      </c>
      <c r="EI20" s="11"/>
      <c r="EJ20" s="13"/>
      <c r="EK20" s="11">
        <v>2</v>
      </c>
      <c r="EL20" s="12"/>
      <c r="EM20" s="12"/>
      <c r="EN20" s="11">
        <v>1</v>
      </c>
      <c r="EO20" s="13">
        <v>42.52</v>
      </c>
      <c r="EP20" s="11">
        <v>3</v>
      </c>
      <c r="EQ20" s="11"/>
      <c r="ER20" s="13"/>
      <c r="ES20" s="11">
        <v>4</v>
      </c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>
        <v>6</v>
      </c>
      <c r="FG20" s="11"/>
      <c r="FH20" s="13"/>
      <c r="FI20" s="11">
        <v>8</v>
      </c>
      <c r="FJ20" s="12"/>
      <c r="FK20" s="12"/>
      <c r="FL20" s="11">
        <v>3</v>
      </c>
      <c r="FM20" s="13">
        <v>183.06</v>
      </c>
      <c r="FN20" s="11">
        <v>11</v>
      </c>
      <c r="FO20" s="11">
        <v>3</v>
      </c>
      <c r="FP20" s="13">
        <v>204.94</v>
      </c>
      <c r="FQ20" s="11">
        <v>13</v>
      </c>
      <c r="FR20" s="12"/>
      <c r="FS20" s="12">
        <v>-0.1068</v>
      </c>
      <c r="FT20" s="11"/>
      <c r="FU20" s="13"/>
      <c r="FV20" s="11">
        <v>8</v>
      </c>
      <c r="FW20" s="11"/>
      <c r="FX20" s="13"/>
      <c r="FY20" s="11">
        <v>9</v>
      </c>
      <c r="FZ20" s="12"/>
      <c r="GA20" s="12"/>
      <c r="GB20" s="11"/>
      <c r="GC20" s="13"/>
      <c r="GD20" s="11">
        <v>20</v>
      </c>
      <c r="GE20" s="11">
        <v>3</v>
      </c>
      <c r="GF20" s="13">
        <v>135.62</v>
      </c>
      <c r="GG20" s="11">
        <v>14</v>
      </c>
      <c r="GH20" s="12"/>
      <c r="GI20" s="12"/>
      <c r="GJ20" s="11"/>
      <c r="GK20" s="13"/>
      <c r="GL20" s="11"/>
      <c r="GM20" s="11">
        <v>6</v>
      </c>
      <c r="GN20" s="13">
        <v>270.01</v>
      </c>
      <c r="GO20" s="11">
        <v>21</v>
      </c>
      <c r="GP20" s="12"/>
      <c r="GQ20" s="12"/>
      <c r="GR20" s="11"/>
      <c r="GS20" s="13"/>
      <c r="GT20" s="11"/>
      <c r="GU20" s="11"/>
      <c r="GV20" s="13"/>
      <c r="GW20" s="11">
        <v>15</v>
      </c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4338</v>
      </c>
      <c r="JM20" s="11"/>
      <c r="JN20" s="11"/>
      <c r="JO20" s="11">
        <v>317</v>
      </c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>
        <v>1375</v>
      </c>
      <c r="KI20" s="11"/>
      <c r="KJ20" s="11"/>
      <c r="KK20" s="11"/>
      <c r="KL20" s="11">
        <v>140</v>
      </c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>
        <v>1910</v>
      </c>
      <c r="LA20" s="11"/>
      <c r="LB20" s="11"/>
      <c r="LC20" s="11"/>
      <c r="LD20" s="11"/>
      <c r="LE20" s="11">
        <v>300</v>
      </c>
      <c r="LF20" s="11"/>
      <c r="LG20" s="11"/>
      <c r="LH20" s="11"/>
      <c r="LI20" s="11"/>
      <c r="LJ20" s="11"/>
      <c r="LK20" s="11"/>
      <c r="LL20" s="11">
        <v>390</v>
      </c>
      <c r="LM20" s="11"/>
      <c r="LN20" s="11"/>
      <c r="LO20" s="11"/>
      <c r="LP20" s="11"/>
      <c r="LQ20" s="11"/>
      <c r="LR20" s="11"/>
      <c r="LS20" s="11">
        <v>1220</v>
      </c>
      <c r="LT20" s="11"/>
      <c r="LU20" s="11">
        <v>300</v>
      </c>
      <c r="LV20" s="11"/>
      <c r="LW20" s="11"/>
      <c r="LX20" s="11">
        <v>230</v>
      </c>
      <c r="LY20" s="11"/>
      <c r="LZ20" s="11"/>
      <c r="MA20" s="11"/>
      <c r="MB20" s="11"/>
      <c r="MC20" s="11"/>
      <c r="MD20" s="11">
        <v>1170</v>
      </c>
      <c r="ME20" s="11">
        <v>330</v>
      </c>
      <c r="MF20" s="11"/>
    </row>
    <row r="21">
      <c r="A21" s="10" t="s">
        <v>138</v>
      </c>
      <c r="B21" s="10" t="s">
        <v>151</v>
      </c>
      <c r="C21" s="10" t="s">
        <v>142</v>
      </c>
      <c r="D21" s="11">
        <v>3754</v>
      </c>
      <c r="E21" s="11">
        <f>=ROUNDDOWN(30.2254428341385,0)</f>
      </c>
      <c r="F21" s="11">
        <v>3965</v>
      </c>
      <c r="G21" s="12">
        <v>1</v>
      </c>
      <c r="H21" s="11"/>
      <c r="I21" s="11">
        <f>=ROUNDDOWN({0},0)</f>
      </c>
      <c r="J21" s="11"/>
      <c r="K21" s="12"/>
      <c r="L21" s="11">
        <v>485</v>
      </c>
      <c r="M21" s="13">
        <v>21073.42</v>
      </c>
      <c r="N21" s="11">
        <v>16</v>
      </c>
      <c r="O21" s="14">
        <v>1317.09</v>
      </c>
      <c r="P21" s="11">
        <v>267</v>
      </c>
      <c r="Q21" s="13">
        <v>13022.94</v>
      </c>
      <c r="R21" s="11">
        <v>16</v>
      </c>
      <c r="S21" s="14">
        <v>813.93</v>
      </c>
      <c r="T21" s="12">
        <v>0.8165</v>
      </c>
      <c r="U21" s="12">
        <v>0.6182</v>
      </c>
      <c r="V21" s="12"/>
      <c r="W21" s="12">
        <v>0.6182</v>
      </c>
      <c r="X21" s="11">
        <v>182</v>
      </c>
      <c r="Y21" s="13">
        <v>7841.8</v>
      </c>
      <c r="Z21" s="11">
        <v>14</v>
      </c>
      <c r="AA21" s="11">
        <v>61</v>
      </c>
      <c r="AB21" s="13">
        <v>2923.7</v>
      </c>
      <c r="AC21" s="11">
        <v>12</v>
      </c>
      <c r="AD21" s="12">
        <v>1.9836</v>
      </c>
      <c r="AE21" s="12">
        <v>1.6821</v>
      </c>
      <c r="AF21" s="11">
        <v>118</v>
      </c>
      <c r="AG21" s="13">
        <v>5112.8</v>
      </c>
      <c r="AH21" s="11">
        <v>16</v>
      </c>
      <c r="AI21" s="11">
        <v>65</v>
      </c>
      <c r="AJ21" s="13">
        <v>3166.76</v>
      </c>
      <c r="AK21" s="11">
        <v>15</v>
      </c>
      <c r="AL21" s="12">
        <v>0.8154</v>
      </c>
      <c r="AM21" s="12">
        <v>0.6145</v>
      </c>
      <c r="AN21" s="11">
        <v>36</v>
      </c>
      <c r="AO21" s="13">
        <v>1451.25</v>
      </c>
      <c r="AP21" s="11">
        <v>16</v>
      </c>
      <c r="AQ21" s="11">
        <v>16</v>
      </c>
      <c r="AR21" s="13">
        <v>802.64</v>
      </c>
      <c r="AS21" s="11">
        <v>16</v>
      </c>
      <c r="AT21" s="12">
        <v>1.25</v>
      </c>
      <c r="AU21" s="12">
        <v>0.8081</v>
      </c>
      <c r="AV21" s="11">
        <v>29</v>
      </c>
      <c r="AW21" s="13">
        <v>1417.15</v>
      </c>
      <c r="AX21" s="11">
        <v>16</v>
      </c>
      <c r="AY21" s="11">
        <v>26</v>
      </c>
      <c r="AZ21" s="13">
        <v>1356.55</v>
      </c>
      <c r="BA21" s="11">
        <v>16</v>
      </c>
      <c r="BB21" s="12">
        <v>0.1154</v>
      </c>
      <c r="BC21" s="12">
        <v>0.0447</v>
      </c>
      <c r="BD21" s="11">
        <v>33</v>
      </c>
      <c r="BE21" s="13">
        <v>1604.47</v>
      </c>
      <c r="BF21" s="11">
        <v>10</v>
      </c>
      <c r="BG21" s="11">
        <v>37</v>
      </c>
      <c r="BH21" s="13">
        <v>1724.44</v>
      </c>
      <c r="BI21" s="11">
        <v>16</v>
      </c>
      <c r="BJ21" s="12">
        <v>-0.1081</v>
      </c>
      <c r="BK21" s="12">
        <v>-0.0696</v>
      </c>
      <c r="BL21" s="11">
        <v>36</v>
      </c>
      <c r="BM21" s="13">
        <v>1382.18</v>
      </c>
      <c r="BN21" s="11">
        <v>16</v>
      </c>
      <c r="BO21" s="11">
        <v>10</v>
      </c>
      <c r="BP21" s="13">
        <v>391.67</v>
      </c>
      <c r="BQ21" s="11">
        <v>16</v>
      </c>
      <c r="BR21" s="12">
        <v>2.6</v>
      </c>
      <c r="BS21" s="12">
        <v>2.5289</v>
      </c>
      <c r="BT21" s="11">
        <v>2</v>
      </c>
      <c r="BU21" s="13">
        <v>112.69</v>
      </c>
      <c r="BV21" s="11">
        <v>16</v>
      </c>
      <c r="BW21" s="11">
        <v>2</v>
      </c>
      <c r="BX21" s="13">
        <v>123.41</v>
      </c>
      <c r="BY21" s="11">
        <v>16</v>
      </c>
      <c r="BZ21" s="12"/>
      <c r="CA21" s="12">
        <v>-0.0869</v>
      </c>
      <c r="CB21" s="11">
        <v>45</v>
      </c>
      <c r="CC21" s="13">
        <v>1957.41</v>
      </c>
      <c r="CD21" s="11">
        <v>16</v>
      </c>
      <c r="CE21" s="11">
        <v>43</v>
      </c>
      <c r="CF21" s="13">
        <v>2221.98</v>
      </c>
      <c r="CG21" s="11">
        <v>16</v>
      </c>
      <c r="CH21" s="12">
        <v>0.0465</v>
      </c>
      <c r="CI21" s="12">
        <v>-0.1191</v>
      </c>
      <c r="CJ21" s="11">
        <v>3</v>
      </c>
      <c r="CK21" s="13">
        <v>156.92</v>
      </c>
      <c r="CL21" s="11">
        <v>14</v>
      </c>
      <c r="CM21" s="11"/>
      <c r="CN21" s="13"/>
      <c r="CO21" s="11">
        <v>13</v>
      </c>
      <c r="CP21" s="12"/>
      <c r="CQ21" s="12"/>
      <c r="CR21" s="11"/>
      <c r="CS21" s="13"/>
      <c r="CT21" s="11">
        <v>16</v>
      </c>
      <c r="CU21" s="11"/>
      <c r="CV21" s="13"/>
      <c r="CW21" s="11">
        <v>16</v>
      </c>
      <c r="CX21" s="12"/>
      <c r="CY21" s="12"/>
      <c r="CZ21" s="11"/>
      <c r="DA21" s="13"/>
      <c r="DB21" s="11">
        <v>14</v>
      </c>
      <c r="DC21" s="11">
        <v>1</v>
      </c>
      <c r="DD21" s="13">
        <v>48.66</v>
      </c>
      <c r="DE21" s="11">
        <v>12</v>
      </c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1</v>
      </c>
      <c r="DS21" s="11"/>
      <c r="DT21" s="13"/>
      <c r="DU21" s="11">
        <v>2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>
        <v>1</v>
      </c>
      <c r="FM21" s="13">
        <v>36.75</v>
      </c>
      <c r="FN21" s="11">
        <v>10</v>
      </c>
      <c r="FO21" s="11"/>
      <c r="FP21" s="13"/>
      <c r="FQ21" s="11">
        <v>12</v>
      </c>
      <c r="FR21" s="12"/>
      <c r="FS21" s="12"/>
      <c r="FT21" s="11"/>
      <c r="FU21" s="13"/>
      <c r="FV21" s="11">
        <v>6</v>
      </c>
      <c r="FW21" s="11"/>
      <c r="FX21" s="13"/>
      <c r="FY21" s="11">
        <v>8</v>
      </c>
      <c r="FZ21" s="12"/>
      <c r="GA21" s="12"/>
      <c r="GB21" s="11"/>
      <c r="GC21" s="13"/>
      <c r="GD21" s="11">
        <v>12</v>
      </c>
      <c r="GE21" s="11"/>
      <c r="GF21" s="13"/>
      <c r="GG21" s="11">
        <v>12</v>
      </c>
      <c r="GH21" s="12"/>
      <c r="GI21" s="12"/>
      <c r="GJ21" s="11"/>
      <c r="GK21" s="13"/>
      <c r="GL21" s="11"/>
      <c r="GM21" s="11">
        <v>4</v>
      </c>
      <c r="GN21" s="13">
        <v>183.77</v>
      </c>
      <c r="GO21" s="11">
        <v>16</v>
      </c>
      <c r="GP21" s="12"/>
      <c r="GQ21" s="12"/>
      <c r="GR21" s="11"/>
      <c r="GS21" s="13"/>
      <c r="GT21" s="11"/>
      <c r="GU21" s="11">
        <v>2</v>
      </c>
      <c r="GV21" s="13">
        <v>79.36</v>
      </c>
      <c r="GW21" s="11">
        <v>12</v>
      </c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3688</v>
      </c>
      <c r="JM21" s="11"/>
      <c r="JN21" s="11"/>
      <c r="JO21" s="11">
        <v>66</v>
      </c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>
        <v>260</v>
      </c>
      <c r="KE21" s="11"/>
      <c r="KF21" s="11"/>
      <c r="KG21" s="11"/>
      <c r="KH21" s="11">
        <v>190</v>
      </c>
      <c r="KI21" s="11"/>
      <c r="KJ21" s="11"/>
      <c r="KK21" s="11"/>
      <c r="KL21" s="11">
        <v>245</v>
      </c>
      <c r="KM21" s="11"/>
      <c r="KN21" s="11">
        <v>370</v>
      </c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>
        <v>120</v>
      </c>
      <c r="LA21" s="11"/>
      <c r="LB21" s="11"/>
      <c r="LC21" s="11"/>
      <c r="LD21" s="11"/>
      <c r="LE21" s="11">
        <v>300</v>
      </c>
      <c r="LF21" s="11"/>
      <c r="LG21" s="11"/>
      <c r="LH21" s="11"/>
      <c r="LI21" s="11"/>
      <c r="LJ21" s="11"/>
      <c r="LK21" s="11"/>
      <c r="LL21" s="11">
        <v>940</v>
      </c>
      <c r="LM21" s="11"/>
      <c r="LN21" s="11"/>
      <c r="LO21" s="11"/>
      <c r="LP21" s="11"/>
      <c r="LQ21" s="11"/>
      <c r="LR21" s="11"/>
      <c r="LS21" s="11">
        <v>720</v>
      </c>
      <c r="LT21" s="11"/>
      <c r="LU21" s="11"/>
      <c r="LV21" s="11">
        <v>310</v>
      </c>
      <c r="LW21" s="11"/>
      <c r="LX21" s="11">
        <v>200</v>
      </c>
      <c r="LY21" s="11"/>
      <c r="LZ21" s="11"/>
      <c r="MA21" s="11"/>
      <c r="MB21" s="11"/>
      <c r="MC21" s="11">
        <v>130</v>
      </c>
      <c r="MD21" s="11">
        <v>180</v>
      </c>
      <c r="ME21" s="11"/>
      <c r="MF21" s="11"/>
    </row>
    <row r="22">
      <c r="A22" s="10" t="s">
        <v>138</v>
      </c>
      <c r="B22" s="10" t="s">
        <v>152</v>
      </c>
      <c r="C22" s="10" t="s">
        <v>145</v>
      </c>
      <c r="D22" s="11">
        <v>19894</v>
      </c>
      <c r="E22" s="11">
        <f>=ROUNDDOWN({0},0)</f>
      </c>
      <c r="F22" s="11">
        <v>25719</v>
      </c>
      <c r="G22" s="12"/>
      <c r="H22" s="11"/>
      <c r="I22" s="11">
        <f>=ROUNDDOWN({0},0)</f>
      </c>
      <c r="J22" s="11"/>
      <c r="K22" s="12"/>
      <c r="L22" s="11">
        <v>4084</v>
      </c>
      <c r="M22" s="13">
        <v>210635.11</v>
      </c>
      <c r="N22" s="11">
        <v>68</v>
      </c>
      <c r="O22" s="14">
        <v>3097.58</v>
      </c>
      <c r="P22" s="11">
        <v>2787</v>
      </c>
      <c r="Q22" s="13">
        <v>147371.78</v>
      </c>
      <c r="R22" s="11">
        <v>80</v>
      </c>
      <c r="S22" s="14">
        <v>1842.15</v>
      </c>
      <c r="T22" s="12">
        <v>0.4654</v>
      </c>
      <c r="U22" s="12">
        <v>0.4293</v>
      </c>
      <c r="V22" s="12">
        <v>-0.15</v>
      </c>
      <c r="W22" s="12">
        <v>0.6815</v>
      </c>
      <c r="X22" s="11">
        <v>1825</v>
      </c>
      <c r="Y22" s="13">
        <v>99315.34</v>
      </c>
      <c r="Z22" s="11">
        <v>60</v>
      </c>
      <c r="AA22" s="11">
        <v>1040</v>
      </c>
      <c r="AB22" s="13">
        <v>56960.58</v>
      </c>
      <c r="AC22" s="11">
        <v>53</v>
      </c>
      <c r="AD22" s="12">
        <v>0.7548</v>
      </c>
      <c r="AE22" s="12">
        <v>0.7436</v>
      </c>
      <c r="AF22" s="11">
        <v>558</v>
      </c>
      <c r="AG22" s="13">
        <v>29493.39</v>
      </c>
      <c r="AH22" s="11">
        <v>62</v>
      </c>
      <c r="AI22" s="11">
        <v>386</v>
      </c>
      <c r="AJ22" s="13">
        <v>21369.69</v>
      </c>
      <c r="AK22" s="11">
        <v>66</v>
      </c>
      <c r="AL22" s="12">
        <v>0.4456</v>
      </c>
      <c r="AM22" s="12">
        <v>0.3802</v>
      </c>
      <c r="AN22" s="11">
        <v>438</v>
      </c>
      <c r="AO22" s="13">
        <v>21577.54</v>
      </c>
      <c r="AP22" s="11">
        <v>65</v>
      </c>
      <c r="AQ22" s="11">
        <v>260</v>
      </c>
      <c r="AR22" s="13">
        <v>13052.37</v>
      </c>
      <c r="AS22" s="11">
        <v>71</v>
      </c>
      <c r="AT22" s="12">
        <v>0.6846</v>
      </c>
      <c r="AU22" s="12">
        <v>0.6532</v>
      </c>
      <c r="AV22" s="11">
        <v>264</v>
      </c>
      <c r="AW22" s="13">
        <v>13145.56</v>
      </c>
      <c r="AX22" s="11">
        <v>68</v>
      </c>
      <c r="AY22" s="11">
        <v>311</v>
      </c>
      <c r="AZ22" s="13">
        <v>16699.84</v>
      </c>
      <c r="BA22" s="11">
        <v>73</v>
      </c>
      <c r="BB22" s="12">
        <v>-0.1511</v>
      </c>
      <c r="BC22" s="12">
        <v>-0.2128</v>
      </c>
      <c r="BD22" s="11">
        <v>181</v>
      </c>
      <c r="BE22" s="13">
        <v>9036.68</v>
      </c>
      <c r="BF22" s="11">
        <v>58</v>
      </c>
      <c r="BG22" s="11">
        <v>180</v>
      </c>
      <c r="BH22" s="13">
        <v>9702.72</v>
      </c>
      <c r="BI22" s="11">
        <v>73</v>
      </c>
      <c r="BJ22" s="12">
        <v>0.0056</v>
      </c>
      <c r="BK22" s="12">
        <v>-0.0686</v>
      </c>
      <c r="BL22" s="11">
        <v>365</v>
      </c>
      <c r="BM22" s="13">
        <v>15810.9</v>
      </c>
      <c r="BN22" s="11">
        <v>68</v>
      </c>
      <c r="BO22" s="11">
        <v>235</v>
      </c>
      <c r="BP22" s="13">
        <v>10303.9</v>
      </c>
      <c r="BQ22" s="11">
        <v>75</v>
      </c>
      <c r="BR22" s="12">
        <v>0.5532</v>
      </c>
      <c r="BS22" s="12">
        <v>0.5345</v>
      </c>
      <c r="BT22" s="11">
        <v>163</v>
      </c>
      <c r="BU22" s="13">
        <v>7517.21</v>
      </c>
      <c r="BV22" s="11">
        <v>68</v>
      </c>
      <c r="BW22" s="11">
        <v>60</v>
      </c>
      <c r="BX22" s="13">
        <v>2953.73</v>
      </c>
      <c r="BY22" s="11">
        <v>73</v>
      </c>
      <c r="BZ22" s="12">
        <v>1.7167</v>
      </c>
      <c r="CA22" s="12">
        <v>1.545</v>
      </c>
      <c r="CB22" s="11">
        <v>200</v>
      </c>
      <c r="CC22" s="13">
        <v>10314.5</v>
      </c>
      <c r="CD22" s="11">
        <v>68</v>
      </c>
      <c r="CE22" s="11">
        <v>185</v>
      </c>
      <c r="CF22" s="13">
        <v>9631.23</v>
      </c>
      <c r="CG22" s="11">
        <v>75</v>
      </c>
      <c r="CH22" s="12">
        <v>0.0811</v>
      </c>
      <c r="CI22" s="12">
        <v>0.0709</v>
      </c>
      <c r="CJ22" s="11">
        <v>52</v>
      </c>
      <c r="CK22" s="13">
        <v>2446.73</v>
      </c>
      <c r="CL22" s="11">
        <v>64</v>
      </c>
      <c r="CM22" s="11">
        <v>27</v>
      </c>
      <c r="CN22" s="13">
        <v>1344.07</v>
      </c>
      <c r="CO22" s="11">
        <v>64</v>
      </c>
      <c r="CP22" s="12">
        <v>0.9259</v>
      </c>
      <c r="CQ22" s="12">
        <v>0.8204</v>
      </c>
      <c r="CR22" s="11">
        <v>2</v>
      </c>
      <c r="CS22" s="13">
        <v>187.98</v>
      </c>
      <c r="CT22" s="11">
        <v>68</v>
      </c>
      <c r="CU22" s="11">
        <v>7</v>
      </c>
      <c r="CV22" s="13">
        <v>395.89</v>
      </c>
      <c r="CW22" s="11">
        <v>80</v>
      </c>
      <c r="CX22" s="12">
        <v>-0.7143</v>
      </c>
      <c r="CY22" s="12">
        <v>-0.5252</v>
      </c>
      <c r="CZ22" s="11">
        <v>18</v>
      </c>
      <c r="DA22" s="13">
        <v>898.87</v>
      </c>
      <c r="DB22" s="11">
        <v>64</v>
      </c>
      <c r="DC22" s="11">
        <v>45</v>
      </c>
      <c r="DD22" s="13">
        <v>2345.21</v>
      </c>
      <c r="DE22" s="11">
        <v>53</v>
      </c>
      <c r="DF22" s="12">
        <v>-0.6</v>
      </c>
      <c r="DG22" s="12">
        <v>-0.6167</v>
      </c>
      <c r="DH22" s="11">
        <v>1</v>
      </c>
      <c r="DI22" s="13">
        <v>57.15</v>
      </c>
      <c r="DJ22" s="11">
        <v>3</v>
      </c>
      <c r="DK22" s="11">
        <v>6</v>
      </c>
      <c r="DL22" s="13">
        <v>342.9</v>
      </c>
      <c r="DM22" s="11">
        <v>4</v>
      </c>
      <c r="DN22" s="12">
        <v>-0.8333</v>
      </c>
      <c r="DO22" s="12">
        <v>-0.8333</v>
      </c>
      <c r="DP22" s="11">
        <v>5</v>
      </c>
      <c r="DQ22" s="13">
        <v>223.02</v>
      </c>
      <c r="DR22" s="11">
        <v>6</v>
      </c>
      <c r="DS22" s="11">
        <v>4</v>
      </c>
      <c r="DT22" s="13">
        <v>187.74</v>
      </c>
      <c r="DU22" s="11">
        <v>8</v>
      </c>
      <c r="DV22" s="12">
        <v>0.25</v>
      </c>
      <c r="DW22" s="12">
        <v>0.1879</v>
      </c>
      <c r="DX22" s="11"/>
      <c r="DY22" s="13"/>
      <c r="DZ22" s="11"/>
      <c r="EA22" s="11"/>
      <c r="EB22" s="13"/>
      <c r="EC22" s="11"/>
      <c r="ED22" s="12"/>
      <c r="EE22" s="12"/>
      <c r="EF22" s="11">
        <v>6</v>
      </c>
      <c r="EG22" s="13">
        <v>303.35</v>
      </c>
      <c r="EH22" s="11">
        <v>20</v>
      </c>
      <c r="EI22" s="11">
        <v>3</v>
      </c>
      <c r="EJ22" s="13">
        <v>149.24</v>
      </c>
      <c r="EK22" s="11">
        <v>8</v>
      </c>
      <c r="EL22" s="12">
        <v>1</v>
      </c>
      <c r="EM22" s="12">
        <v>1.0326</v>
      </c>
      <c r="EN22" s="11">
        <v>1</v>
      </c>
      <c r="EO22" s="13">
        <v>42.52</v>
      </c>
      <c r="EP22" s="11">
        <v>3</v>
      </c>
      <c r="EQ22" s="11"/>
      <c r="ER22" s="13"/>
      <c r="ES22" s="11">
        <v>4</v>
      </c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>
        <v>1</v>
      </c>
      <c r="FE22" s="13">
        <v>44.56</v>
      </c>
      <c r="FF22" s="11">
        <v>10</v>
      </c>
      <c r="FG22" s="11">
        <v>1</v>
      </c>
      <c r="FH22" s="13">
        <v>58.63</v>
      </c>
      <c r="FI22" s="11">
        <v>15</v>
      </c>
      <c r="FJ22" s="12"/>
      <c r="FK22" s="12">
        <v>-0.24</v>
      </c>
      <c r="FL22" s="11">
        <v>4</v>
      </c>
      <c r="FM22" s="13">
        <v>219.81</v>
      </c>
      <c r="FN22" s="11">
        <v>38</v>
      </c>
      <c r="FO22" s="11">
        <v>4</v>
      </c>
      <c r="FP22" s="13">
        <v>247.58</v>
      </c>
      <c r="FQ22" s="11">
        <v>50</v>
      </c>
      <c r="FR22" s="12"/>
      <c r="FS22" s="12">
        <v>-0.1122</v>
      </c>
      <c r="FT22" s="11"/>
      <c r="FU22" s="13"/>
      <c r="FV22" s="11">
        <v>19</v>
      </c>
      <c r="FW22" s="11"/>
      <c r="FX22" s="13"/>
      <c r="FY22" s="11">
        <v>27</v>
      </c>
      <c r="FZ22" s="12"/>
      <c r="GA22" s="12"/>
      <c r="GB22" s="11"/>
      <c r="GC22" s="13"/>
      <c r="GD22" s="11">
        <v>55</v>
      </c>
      <c r="GE22" s="11">
        <v>3</v>
      </c>
      <c r="GF22" s="13">
        <v>135.62</v>
      </c>
      <c r="GG22" s="11">
        <v>52</v>
      </c>
      <c r="GH22" s="12">
        <v>-1</v>
      </c>
      <c r="GI22" s="12">
        <v>-1</v>
      </c>
      <c r="GJ22" s="11"/>
      <c r="GK22" s="13"/>
      <c r="GL22" s="11"/>
      <c r="GM22" s="11">
        <v>28</v>
      </c>
      <c r="GN22" s="13">
        <v>1411.48</v>
      </c>
      <c r="GO22" s="11">
        <v>73</v>
      </c>
      <c r="GP22" s="12">
        <v>-1</v>
      </c>
      <c r="GQ22" s="12">
        <v>-1</v>
      </c>
      <c r="GR22" s="11"/>
      <c r="GS22" s="13"/>
      <c r="GT22" s="11"/>
      <c r="GU22" s="11">
        <v>2</v>
      </c>
      <c r="GV22" s="13">
        <v>79.36</v>
      </c>
      <c r="GW22" s="11">
        <v>47</v>
      </c>
      <c r="GX22" s="12">
        <v>-1</v>
      </c>
      <c r="GY22" s="12">
        <v>-1</v>
      </c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17928</v>
      </c>
      <c r="JM22" s="11"/>
      <c r="JN22" s="11"/>
      <c r="JO22" s="11">
        <v>1966</v>
      </c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>
        <v>3</v>
      </c>
      <c r="KC22" s="11"/>
      <c r="KD22" s="11">
        <v>789</v>
      </c>
      <c r="KE22" s="11"/>
      <c r="KF22" s="11"/>
      <c r="KG22" s="11"/>
      <c r="KH22" s="11">
        <v>2895</v>
      </c>
      <c r="KI22" s="11"/>
      <c r="KJ22" s="11"/>
      <c r="KK22" s="11"/>
      <c r="KL22" s="11">
        <v>585</v>
      </c>
      <c r="KM22" s="11"/>
      <c r="KN22" s="11">
        <v>2187</v>
      </c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>
        <v>2750</v>
      </c>
      <c r="LA22" s="11"/>
      <c r="LB22" s="11">
        <v>840</v>
      </c>
      <c r="LC22" s="11"/>
      <c r="LD22" s="11"/>
      <c r="LE22" s="11">
        <v>1500</v>
      </c>
      <c r="LF22" s="11"/>
      <c r="LG22" s="11">
        <v>160</v>
      </c>
      <c r="LH22" s="11"/>
      <c r="LI22" s="11"/>
      <c r="LJ22" s="11"/>
      <c r="LK22" s="11"/>
      <c r="LL22" s="11">
        <v>1330</v>
      </c>
      <c r="LM22" s="11">
        <v>800</v>
      </c>
      <c r="LN22" s="11"/>
      <c r="LO22" s="11"/>
      <c r="LP22" s="11">
        <v>800</v>
      </c>
      <c r="LQ22" s="11"/>
      <c r="LR22" s="11"/>
      <c r="LS22" s="11">
        <v>3280</v>
      </c>
      <c r="LT22" s="11"/>
      <c r="LU22" s="11">
        <v>350</v>
      </c>
      <c r="LV22" s="11">
        <v>1500</v>
      </c>
      <c r="LW22" s="11"/>
      <c r="LX22" s="11">
        <v>2400</v>
      </c>
      <c r="LY22" s="11"/>
      <c r="LZ22" s="11"/>
      <c r="MA22" s="11"/>
      <c r="MB22" s="11"/>
      <c r="MC22" s="11">
        <v>800</v>
      </c>
      <c r="MD22" s="11">
        <v>2010</v>
      </c>
      <c r="ME22" s="11">
        <v>740</v>
      </c>
      <c r="MF22" s="11"/>
    </row>
    <row r="23">
      <c r="A23" s="10" t="s">
        <v>153</v>
      </c>
      <c r="B23" s="10" t="s">
        <v>145</v>
      </c>
      <c r="C23" s="10" t="s">
        <v>145</v>
      </c>
      <c r="D23" s="11">
        <v>162194</v>
      </c>
      <c r="E23" s="11">
        <f>=ROUNDDOWN({0},0)</f>
      </c>
      <c r="F23" s="11">
        <v>138893</v>
      </c>
      <c r="G23" s="12"/>
      <c r="H23" s="11"/>
      <c r="I23" s="11">
        <f>=ROUNDDOWN({0},0)</f>
      </c>
      <c r="J23" s="11"/>
      <c r="K23" s="12"/>
      <c r="L23" s="11">
        <v>25661</v>
      </c>
      <c r="M23" s="13">
        <v>1005677.27</v>
      </c>
      <c r="N23" s="11">
        <v>492</v>
      </c>
      <c r="O23" s="14">
        <v>2044.06</v>
      </c>
      <c r="P23" s="11">
        <v>23052</v>
      </c>
      <c r="Q23" s="13">
        <v>901749.74</v>
      </c>
      <c r="R23" s="11">
        <v>484</v>
      </c>
      <c r="S23" s="14">
        <v>1863.12</v>
      </c>
      <c r="T23" s="12">
        <v>0.1132</v>
      </c>
      <c r="U23" s="12">
        <v>0.1153</v>
      </c>
      <c r="V23" s="12">
        <v>0.0165</v>
      </c>
      <c r="W23" s="12">
        <v>0.0971</v>
      </c>
      <c r="X23" s="11">
        <v>7429</v>
      </c>
      <c r="Y23" s="13">
        <v>312687.32</v>
      </c>
      <c r="Z23" s="11">
        <v>440</v>
      </c>
      <c r="AA23" s="11">
        <v>5261</v>
      </c>
      <c r="AB23" s="13">
        <v>231304.05</v>
      </c>
      <c r="AC23" s="11">
        <v>350</v>
      </c>
      <c r="AD23" s="12">
        <v>0.4121</v>
      </c>
      <c r="AE23" s="12">
        <v>0.3518</v>
      </c>
      <c r="AF23" s="11">
        <v>4746</v>
      </c>
      <c r="AG23" s="13">
        <v>187845.3</v>
      </c>
      <c r="AH23" s="11">
        <v>471</v>
      </c>
      <c r="AI23" s="11">
        <v>2721</v>
      </c>
      <c r="AJ23" s="13">
        <v>111266.57</v>
      </c>
      <c r="AK23" s="11">
        <v>447</v>
      </c>
      <c r="AL23" s="12">
        <v>0.7442</v>
      </c>
      <c r="AM23" s="12">
        <v>0.6882</v>
      </c>
      <c r="AN23" s="11">
        <v>3989</v>
      </c>
      <c r="AO23" s="13">
        <v>145592.03</v>
      </c>
      <c r="AP23" s="11">
        <v>478</v>
      </c>
      <c r="AQ23" s="11">
        <v>3291</v>
      </c>
      <c r="AR23" s="13">
        <v>123660.59</v>
      </c>
      <c r="AS23" s="11">
        <v>451</v>
      </c>
      <c r="AT23" s="12">
        <v>0.2121</v>
      </c>
      <c r="AU23" s="12">
        <v>0.1774</v>
      </c>
      <c r="AV23" s="11">
        <v>2338</v>
      </c>
      <c r="AW23" s="13">
        <v>89173.15</v>
      </c>
      <c r="AX23" s="11">
        <v>429</v>
      </c>
      <c r="AY23" s="11">
        <v>2973</v>
      </c>
      <c r="AZ23" s="13">
        <v>119390.36</v>
      </c>
      <c r="BA23" s="11">
        <v>427</v>
      </c>
      <c r="BB23" s="12">
        <v>-0.2136</v>
      </c>
      <c r="BC23" s="12">
        <v>-0.2531</v>
      </c>
      <c r="BD23" s="11">
        <v>2067</v>
      </c>
      <c r="BE23" s="13">
        <v>79735.25</v>
      </c>
      <c r="BF23" s="11">
        <v>393</v>
      </c>
      <c r="BG23" s="11">
        <v>2709</v>
      </c>
      <c r="BH23" s="13">
        <v>90798.02</v>
      </c>
      <c r="BI23" s="11">
        <v>419</v>
      </c>
      <c r="BJ23" s="12">
        <v>-0.237</v>
      </c>
      <c r="BK23" s="12">
        <v>-0.1218</v>
      </c>
      <c r="BL23" s="11">
        <v>1959</v>
      </c>
      <c r="BM23" s="13">
        <v>64936.34</v>
      </c>
      <c r="BN23" s="11">
        <v>442</v>
      </c>
      <c r="BO23" s="11">
        <v>2617</v>
      </c>
      <c r="BP23" s="13">
        <v>85262.6</v>
      </c>
      <c r="BQ23" s="11">
        <v>461</v>
      </c>
      <c r="BR23" s="12">
        <v>-0.2514</v>
      </c>
      <c r="BS23" s="12">
        <v>-0.2384</v>
      </c>
      <c r="BT23" s="11">
        <v>1033</v>
      </c>
      <c r="BU23" s="13">
        <v>39002.43</v>
      </c>
      <c r="BV23" s="11">
        <v>484</v>
      </c>
      <c r="BW23" s="11">
        <v>485</v>
      </c>
      <c r="BX23" s="13">
        <v>19008.29</v>
      </c>
      <c r="BY23" s="11">
        <v>455</v>
      </c>
      <c r="BZ23" s="12">
        <v>1.1299</v>
      </c>
      <c r="CA23" s="12">
        <v>1.0519</v>
      </c>
      <c r="CB23" s="11">
        <v>883</v>
      </c>
      <c r="CC23" s="13">
        <v>36548.67</v>
      </c>
      <c r="CD23" s="11">
        <v>490</v>
      </c>
      <c r="CE23" s="11">
        <v>1139</v>
      </c>
      <c r="CF23" s="13">
        <v>46258.75</v>
      </c>
      <c r="CG23" s="11">
        <v>461</v>
      </c>
      <c r="CH23" s="12">
        <v>-0.2248</v>
      </c>
      <c r="CI23" s="12">
        <v>-0.2099</v>
      </c>
      <c r="CJ23" s="11">
        <v>373</v>
      </c>
      <c r="CK23" s="13">
        <v>13503.28</v>
      </c>
      <c r="CL23" s="11">
        <v>414</v>
      </c>
      <c r="CM23" s="11">
        <v>263</v>
      </c>
      <c r="CN23" s="13">
        <v>10556.08</v>
      </c>
      <c r="CO23" s="11">
        <v>337</v>
      </c>
      <c r="CP23" s="12">
        <v>0.4183</v>
      </c>
      <c r="CQ23" s="12">
        <v>0.2792</v>
      </c>
      <c r="CR23" s="11">
        <v>202</v>
      </c>
      <c r="CS23" s="13">
        <v>11213.52</v>
      </c>
      <c r="CT23" s="11">
        <v>484</v>
      </c>
      <c r="CU23" s="11">
        <v>113</v>
      </c>
      <c r="CV23" s="13">
        <v>5988.27</v>
      </c>
      <c r="CW23" s="11">
        <v>468</v>
      </c>
      <c r="CX23" s="12">
        <v>0.7876</v>
      </c>
      <c r="CY23" s="12">
        <v>0.8726</v>
      </c>
      <c r="CZ23" s="11">
        <v>242</v>
      </c>
      <c r="DA23" s="13">
        <v>9192.97</v>
      </c>
      <c r="DB23" s="11">
        <v>427</v>
      </c>
      <c r="DC23" s="11">
        <v>597</v>
      </c>
      <c r="DD23" s="13">
        <v>23051.3</v>
      </c>
      <c r="DE23" s="11">
        <v>368</v>
      </c>
      <c r="DF23" s="12">
        <v>-0.5946</v>
      </c>
      <c r="DG23" s="12">
        <v>-0.6012</v>
      </c>
      <c r="DH23" s="11">
        <v>135</v>
      </c>
      <c r="DI23" s="13">
        <v>5841.72</v>
      </c>
      <c r="DJ23" s="11">
        <v>64</v>
      </c>
      <c r="DK23" s="11">
        <v>352</v>
      </c>
      <c r="DL23" s="13">
        <v>14922.15</v>
      </c>
      <c r="DM23" s="11">
        <v>74</v>
      </c>
      <c r="DN23" s="12">
        <v>-0.6165</v>
      </c>
      <c r="DO23" s="12">
        <v>-0.6085</v>
      </c>
      <c r="DP23" s="11">
        <v>112</v>
      </c>
      <c r="DQ23" s="13">
        <v>4075.32</v>
      </c>
      <c r="DR23" s="11">
        <v>54</v>
      </c>
      <c r="DS23" s="11">
        <v>238</v>
      </c>
      <c r="DT23" s="13">
        <v>8707.39</v>
      </c>
      <c r="DU23" s="11">
        <v>80</v>
      </c>
      <c r="DV23" s="12">
        <v>-0.5294</v>
      </c>
      <c r="DW23" s="12">
        <v>-0.532</v>
      </c>
      <c r="DX23" s="11">
        <v>45</v>
      </c>
      <c r="DY23" s="13">
        <v>1918.86</v>
      </c>
      <c r="DZ23" s="11">
        <v>99</v>
      </c>
      <c r="EA23" s="11">
        <v>32</v>
      </c>
      <c r="EB23" s="13">
        <v>1286.75</v>
      </c>
      <c r="EC23" s="11">
        <v>31</v>
      </c>
      <c r="ED23" s="12">
        <v>0.4062</v>
      </c>
      <c r="EE23" s="12">
        <v>0.4912</v>
      </c>
      <c r="EF23" s="11">
        <v>31</v>
      </c>
      <c r="EG23" s="13">
        <v>1243.69</v>
      </c>
      <c r="EH23" s="11">
        <v>199</v>
      </c>
      <c r="EI23" s="11">
        <v>33</v>
      </c>
      <c r="EJ23" s="13">
        <v>1333.32</v>
      </c>
      <c r="EK23" s="11">
        <v>58</v>
      </c>
      <c r="EL23" s="12">
        <v>-0.0606</v>
      </c>
      <c r="EM23" s="12">
        <v>-0.0672</v>
      </c>
      <c r="EN23" s="11">
        <v>22</v>
      </c>
      <c r="EO23" s="13">
        <v>947.24</v>
      </c>
      <c r="EP23" s="11">
        <v>132</v>
      </c>
      <c r="EQ23" s="11">
        <v>11</v>
      </c>
      <c r="ER23" s="13">
        <v>495.21</v>
      </c>
      <c r="ES23" s="11">
        <v>114</v>
      </c>
      <c r="ET23" s="12">
        <v>1</v>
      </c>
      <c r="EU23" s="12">
        <v>0.9128</v>
      </c>
      <c r="EV23" s="11">
        <v>23</v>
      </c>
      <c r="EW23" s="13">
        <v>931.05</v>
      </c>
      <c r="EX23" s="11">
        <v>31</v>
      </c>
      <c r="EY23" s="11">
        <v>4</v>
      </c>
      <c r="EZ23" s="13">
        <v>134.99</v>
      </c>
      <c r="FA23" s="11">
        <v>8</v>
      </c>
      <c r="FB23" s="12">
        <v>4.75</v>
      </c>
      <c r="FC23" s="12">
        <v>5.8972</v>
      </c>
      <c r="FD23" s="11">
        <v>20</v>
      </c>
      <c r="FE23" s="13">
        <v>759.21</v>
      </c>
      <c r="FF23" s="11">
        <v>45</v>
      </c>
      <c r="FG23" s="11">
        <v>22</v>
      </c>
      <c r="FH23" s="13">
        <v>926.72</v>
      </c>
      <c r="FI23" s="11">
        <v>58</v>
      </c>
      <c r="FJ23" s="12">
        <v>-0.0909</v>
      </c>
      <c r="FK23" s="12">
        <v>-0.1808</v>
      </c>
      <c r="FL23" s="11">
        <v>7</v>
      </c>
      <c r="FM23" s="13">
        <v>317.64</v>
      </c>
      <c r="FN23" s="11">
        <v>236</v>
      </c>
      <c r="FO23" s="11">
        <v>9</v>
      </c>
      <c r="FP23" s="13">
        <v>388.43</v>
      </c>
      <c r="FQ23" s="11">
        <v>321</v>
      </c>
      <c r="FR23" s="12">
        <v>-0.2222</v>
      </c>
      <c r="FS23" s="12">
        <v>-0.1822</v>
      </c>
      <c r="FT23" s="11">
        <v>3</v>
      </c>
      <c r="FU23" s="13">
        <v>125.19</v>
      </c>
      <c r="FV23" s="11">
        <v>156</v>
      </c>
      <c r="FW23" s="11">
        <v>17</v>
      </c>
      <c r="FX23" s="13">
        <v>674.11</v>
      </c>
      <c r="FY23" s="11">
        <v>221</v>
      </c>
      <c r="FZ23" s="12">
        <v>-0.8235</v>
      </c>
      <c r="GA23" s="12">
        <v>-0.8143</v>
      </c>
      <c r="GB23" s="11">
        <v>2</v>
      </c>
      <c r="GC23" s="13">
        <v>87.09</v>
      </c>
      <c r="GD23" s="11">
        <v>281</v>
      </c>
      <c r="GE23" s="11">
        <v>5</v>
      </c>
      <c r="GF23" s="13">
        <v>203.42</v>
      </c>
      <c r="GG23" s="11">
        <v>279</v>
      </c>
      <c r="GH23" s="12">
        <v>-0.6</v>
      </c>
      <c r="GI23" s="12">
        <v>-0.5719</v>
      </c>
      <c r="GJ23" s="11"/>
      <c r="GK23" s="13"/>
      <c r="GL23" s="11"/>
      <c r="GM23" s="11">
        <v>133</v>
      </c>
      <c r="GN23" s="13">
        <v>4988.9</v>
      </c>
      <c r="GO23" s="11">
        <v>450</v>
      </c>
      <c r="GP23" s="12">
        <v>-1</v>
      </c>
      <c r="GQ23" s="12">
        <v>-1</v>
      </c>
      <c r="GR23" s="11"/>
      <c r="GS23" s="13"/>
      <c r="GT23" s="11"/>
      <c r="GU23" s="11">
        <v>23</v>
      </c>
      <c r="GV23" s="13">
        <v>986.89</v>
      </c>
      <c r="GW23" s="11">
        <v>323</v>
      </c>
      <c r="GX23" s="12">
        <v>-1</v>
      </c>
      <c r="GY23" s="12">
        <v>-1</v>
      </c>
      <c r="GZ23" s="11"/>
      <c r="HA23" s="13"/>
      <c r="HB23" s="11">
        <v>3</v>
      </c>
      <c r="HC23" s="11">
        <v>4</v>
      </c>
      <c r="HD23" s="13">
        <v>156.58</v>
      </c>
      <c r="HE23" s="11">
        <v>8</v>
      </c>
      <c r="HF23" s="12">
        <v>-1</v>
      </c>
      <c r="HG23" s="12">
        <v>-1</v>
      </c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122976</v>
      </c>
      <c r="JM23" s="11">
        <v>10810</v>
      </c>
      <c r="JN23" s="11"/>
      <c r="JO23" s="11">
        <v>27644</v>
      </c>
      <c r="JP23" s="11"/>
      <c r="JQ23" s="11"/>
      <c r="JR23" s="11">
        <v>764</v>
      </c>
      <c r="JS23" s="11"/>
      <c r="JT23" s="11"/>
      <c r="JU23" s="11"/>
      <c r="JV23" s="11"/>
      <c r="JW23" s="11"/>
      <c r="JX23" s="11"/>
      <c r="JY23" s="11"/>
      <c r="JZ23" s="11">
        <v>120</v>
      </c>
      <c r="KA23" s="11">
        <v>325</v>
      </c>
      <c r="KB23" s="11">
        <v>535</v>
      </c>
      <c r="KC23" s="11">
        <v>3048</v>
      </c>
      <c r="KD23" s="11">
        <v>2179</v>
      </c>
      <c r="KE23" s="11">
        <v>860</v>
      </c>
      <c r="KF23" s="11">
        <v>3570</v>
      </c>
      <c r="KG23" s="11">
        <v>1473</v>
      </c>
      <c r="KH23" s="11">
        <v>3045</v>
      </c>
      <c r="KI23" s="11">
        <v>270</v>
      </c>
      <c r="KJ23" s="11">
        <v>1775</v>
      </c>
      <c r="KK23" s="11">
        <v>400</v>
      </c>
      <c r="KL23" s="11">
        <v>585</v>
      </c>
      <c r="KM23" s="11">
        <v>1160</v>
      </c>
      <c r="KN23" s="11">
        <v>4484</v>
      </c>
      <c r="KO23" s="11">
        <v>150</v>
      </c>
      <c r="KP23" s="11">
        <v>4940</v>
      </c>
      <c r="KQ23" s="11">
        <v>680</v>
      </c>
      <c r="KR23" s="11">
        <v>2580</v>
      </c>
      <c r="KS23" s="11">
        <v>1680</v>
      </c>
      <c r="KT23" s="11">
        <v>1680</v>
      </c>
      <c r="KU23" s="11">
        <v>1680</v>
      </c>
      <c r="KV23" s="11">
        <v>4620</v>
      </c>
      <c r="KW23" s="11">
        <v>600</v>
      </c>
      <c r="KX23" s="11">
        <v>2350</v>
      </c>
      <c r="KY23" s="11">
        <v>4420</v>
      </c>
      <c r="KZ23" s="11">
        <v>4616</v>
      </c>
      <c r="LA23" s="11">
        <v>5777</v>
      </c>
      <c r="LB23" s="11">
        <v>990</v>
      </c>
      <c r="LC23" s="11">
        <v>391</v>
      </c>
      <c r="LD23" s="11">
        <v>1480</v>
      </c>
      <c r="LE23" s="11">
        <v>2250</v>
      </c>
      <c r="LF23" s="11">
        <v>940</v>
      </c>
      <c r="LG23" s="11">
        <v>160</v>
      </c>
      <c r="LH23" s="11">
        <v>360</v>
      </c>
      <c r="LI23" s="11">
        <v>180</v>
      </c>
      <c r="LJ23" s="11">
        <v>9788</v>
      </c>
      <c r="LK23" s="11">
        <v>1400</v>
      </c>
      <c r="LL23" s="11">
        <v>2840</v>
      </c>
      <c r="LM23" s="11">
        <v>800</v>
      </c>
      <c r="LN23" s="11">
        <v>3077</v>
      </c>
      <c r="LO23" s="11">
        <v>570</v>
      </c>
      <c r="LP23" s="11">
        <v>800</v>
      </c>
      <c r="LQ23" s="11">
        <v>6130</v>
      </c>
      <c r="LR23" s="11">
        <v>480</v>
      </c>
      <c r="LS23" s="11">
        <v>12380</v>
      </c>
      <c r="LT23" s="11">
        <v>770</v>
      </c>
      <c r="LU23" s="11">
        <v>350</v>
      </c>
      <c r="LV23" s="11">
        <v>9090</v>
      </c>
      <c r="LW23" s="11">
        <v>800</v>
      </c>
      <c r="LX23" s="11">
        <v>2580</v>
      </c>
      <c r="LY23" s="11">
        <v>2970</v>
      </c>
      <c r="LZ23" s="11">
        <v>800</v>
      </c>
      <c r="MA23" s="11">
        <v>5785</v>
      </c>
      <c r="MB23" s="11">
        <v>1030</v>
      </c>
      <c r="MC23" s="11">
        <v>5190</v>
      </c>
      <c r="MD23" s="11">
        <v>3670</v>
      </c>
      <c r="ME23" s="11">
        <v>740</v>
      </c>
      <c r="MF23" s="11">
        <v>500</v>
      </c>
    </row>
    <row r="24">
      <c r="A24" s="20" t="s">
        <v>154</v>
      </c>
      <c r="B24" s="15" t="s">
        <v>145</v>
      </c>
      <c r="C24" s="15" t="s">
        <v>145</v>
      </c>
      <c r="D24" s="16">
        <v>162194</v>
      </c>
      <c r="E24" s="16">
        <f>=ROUNDDOWN({0},0)</f>
      </c>
      <c r="F24" s="16">
        <v>138893</v>
      </c>
      <c r="G24" s="17"/>
      <c r="H24" s="16"/>
      <c r="I24" s="16">
        <f>=ROUNDDOWN({0},0)</f>
      </c>
      <c r="J24" s="16"/>
      <c r="K24" s="17"/>
      <c r="L24" s="16">
        <v>25661</v>
      </c>
      <c r="M24" s="18">
        <v>1005677.27</v>
      </c>
      <c r="N24" s="16">
        <v>492</v>
      </c>
      <c r="O24" s="19">
        <v>2044.06</v>
      </c>
      <c r="P24" s="16">
        <v>23052</v>
      </c>
      <c r="Q24" s="18">
        <v>901749.74</v>
      </c>
      <c r="R24" s="16">
        <v>484</v>
      </c>
      <c r="S24" s="19">
        <v>1863.12</v>
      </c>
      <c r="T24" s="17">
        <v>0.1132</v>
      </c>
      <c r="U24" s="17">
        <v>0.1153</v>
      </c>
      <c r="V24" s="17">
        <v>0.0165</v>
      </c>
      <c r="W24" s="17">
        <v>0.0971</v>
      </c>
      <c r="X24" s="16">
        <v>7429</v>
      </c>
      <c r="Y24" s="18">
        <v>312687.32</v>
      </c>
      <c r="Z24" s="16">
        <v>440</v>
      </c>
      <c r="AA24" s="16">
        <v>5261</v>
      </c>
      <c r="AB24" s="18">
        <v>231304.05</v>
      </c>
      <c r="AC24" s="16">
        <v>350</v>
      </c>
      <c r="AD24" s="17">
        <v>0.4121</v>
      </c>
      <c r="AE24" s="17">
        <v>0.3518</v>
      </c>
      <c r="AF24" s="16">
        <v>4746</v>
      </c>
      <c r="AG24" s="18">
        <v>187845.3</v>
      </c>
      <c r="AH24" s="16">
        <v>471</v>
      </c>
      <c r="AI24" s="16">
        <v>2721</v>
      </c>
      <c r="AJ24" s="18">
        <v>111266.57</v>
      </c>
      <c r="AK24" s="16">
        <v>447</v>
      </c>
      <c r="AL24" s="17">
        <v>0.7442</v>
      </c>
      <c r="AM24" s="17">
        <v>0.6882</v>
      </c>
      <c r="AN24" s="16">
        <v>3989</v>
      </c>
      <c r="AO24" s="18">
        <v>145592.03</v>
      </c>
      <c r="AP24" s="16">
        <v>478</v>
      </c>
      <c r="AQ24" s="16">
        <v>3291</v>
      </c>
      <c r="AR24" s="18">
        <v>123660.59</v>
      </c>
      <c r="AS24" s="16">
        <v>451</v>
      </c>
      <c r="AT24" s="17">
        <v>0.2121</v>
      </c>
      <c r="AU24" s="17">
        <v>0.1774</v>
      </c>
      <c r="AV24" s="16">
        <v>2338</v>
      </c>
      <c r="AW24" s="18">
        <v>89173.15</v>
      </c>
      <c r="AX24" s="16">
        <v>429</v>
      </c>
      <c r="AY24" s="16">
        <v>2973</v>
      </c>
      <c r="AZ24" s="18">
        <v>119390.36</v>
      </c>
      <c r="BA24" s="16">
        <v>427</v>
      </c>
      <c r="BB24" s="17">
        <v>-0.2136</v>
      </c>
      <c r="BC24" s="17">
        <v>-0.2531</v>
      </c>
      <c r="BD24" s="16">
        <v>2067</v>
      </c>
      <c r="BE24" s="18">
        <v>79735.25</v>
      </c>
      <c r="BF24" s="16">
        <v>393</v>
      </c>
      <c r="BG24" s="16">
        <v>2709</v>
      </c>
      <c r="BH24" s="18">
        <v>90798.02</v>
      </c>
      <c r="BI24" s="16">
        <v>419</v>
      </c>
      <c r="BJ24" s="17">
        <v>-0.237</v>
      </c>
      <c r="BK24" s="17">
        <v>-0.1218</v>
      </c>
      <c r="BL24" s="16">
        <v>1959</v>
      </c>
      <c r="BM24" s="18">
        <v>64936.34</v>
      </c>
      <c r="BN24" s="16">
        <v>442</v>
      </c>
      <c r="BO24" s="16">
        <v>2617</v>
      </c>
      <c r="BP24" s="18">
        <v>85262.6</v>
      </c>
      <c r="BQ24" s="16">
        <v>461</v>
      </c>
      <c r="BR24" s="17">
        <v>-0.2514</v>
      </c>
      <c r="BS24" s="17">
        <v>-0.2384</v>
      </c>
      <c r="BT24" s="16">
        <v>1033</v>
      </c>
      <c r="BU24" s="18">
        <v>39002.43</v>
      </c>
      <c r="BV24" s="16">
        <v>484</v>
      </c>
      <c r="BW24" s="16">
        <v>485</v>
      </c>
      <c r="BX24" s="18">
        <v>19008.29</v>
      </c>
      <c r="BY24" s="16">
        <v>455</v>
      </c>
      <c r="BZ24" s="17">
        <v>1.1299</v>
      </c>
      <c r="CA24" s="17">
        <v>1.0519</v>
      </c>
      <c r="CB24" s="16">
        <v>883</v>
      </c>
      <c r="CC24" s="18">
        <v>36548.67</v>
      </c>
      <c r="CD24" s="16">
        <v>490</v>
      </c>
      <c r="CE24" s="16">
        <v>1139</v>
      </c>
      <c r="CF24" s="18">
        <v>46258.75</v>
      </c>
      <c r="CG24" s="16">
        <v>461</v>
      </c>
      <c r="CH24" s="17">
        <v>-0.2248</v>
      </c>
      <c r="CI24" s="17">
        <v>-0.2099</v>
      </c>
      <c r="CJ24" s="16">
        <v>373</v>
      </c>
      <c r="CK24" s="18">
        <v>13503.28</v>
      </c>
      <c r="CL24" s="16">
        <v>414</v>
      </c>
      <c r="CM24" s="16">
        <v>263</v>
      </c>
      <c r="CN24" s="18">
        <v>10556.08</v>
      </c>
      <c r="CO24" s="16">
        <v>337</v>
      </c>
      <c r="CP24" s="17">
        <v>0.4183</v>
      </c>
      <c r="CQ24" s="17">
        <v>0.2792</v>
      </c>
      <c r="CR24" s="16">
        <v>202</v>
      </c>
      <c r="CS24" s="18">
        <v>11213.52</v>
      </c>
      <c r="CT24" s="16">
        <v>484</v>
      </c>
      <c r="CU24" s="16">
        <v>113</v>
      </c>
      <c r="CV24" s="18">
        <v>5988.27</v>
      </c>
      <c r="CW24" s="16">
        <v>468</v>
      </c>
      <c r="CX24" s="17">
        <v>0.7876</v>
      </c>
      <c r="CY24" s="17">
        <v>0.8726</v>
      </c>
      <c r="CZ24" s="16">
        <v>242</v>
      </c>
      <c r="DA24" s="18">
        <v>9192.97</v>
      </c>
      <c r="DB24" s="16">
        <v>427</v>
      </c>
      <c r="DC24" s="16">
        <v>597</v>
      </c>
      <c r="DD24" s="18">
        <v>23051.3</v>
      </c>
      <c r="DE24" s="16">
        <v>368</v>
      </c>
      <c r="DF24" s="17">
        <v>-0.5946</v>
      </c>
      <c r="DG24" s="17">
        <v>-0.6012</v>
      </c>
      <c r="DH24" s="16">
        <v>135</v>
      </c>
      <c r="DI24" s="18">
        <v>5841.72</v>
      </c>
      <c r="DJ24" s="16">
        <v>64</v>
      </c>
      <c r="DK24" s="16">
        <v>352</v>
      </c>
      <c r="DL24" s="18">
        <v>14922.15</v>
      </c>
      <c r="DM24" s="16">
        <v>74</v>
      </c>
      <c r="DN24" s="17">
        <v>-0.6165</v>
      </c>
      <c r="DO24" s="17">
        <v>-0.6085</v>
      </c>
      <c r="DP24" s="16">
        <v>112</v>
      </c>
      <c r="DQ24" s="18">
        <v>4075.32</v>
      </c>
      <c r="DR24" s="16">
        <v>54</v>
      </c>
      <c r="DS24" s="16">
        <v>238</v>
      </c>
      <c r="DT24" s="18">
        <v>8707.39</v>
      </c>
      <c r="DU24" s="16">
        <v>80</v>
      </c>
      <c r="DV24" s="17">
        <v>-0.5294</v>
      </c>
      <c r="DW24" s="17">
        <v>-0.532</v>
      </c>
      <c r="DX24" s="16">
        <v>45</v>
      </c>
      <c r="DY24" s="18">
        <v>1918.86</v>
      </c>
      <c r="DZ24" s="16">
        <v>99</v>
      </c>
      <c r="EA24" s="16">
        <v>32</v>
      </c>
      <c r="EB24" s="18">
        <v>1286.75</v>
      </c>
      <c r="EC24" s="16">
        <v>31</v>
      </c>
      <c r="ED24" s="17">
        <v>0.4062</v>
      </c>
      <c r="EE24" s="17">
        <v>0.4912</v>
      </c>
      <c r="EF24" s="16">
        <v>31</v>
      </c>
      <c r="EG24" s="18">
        <v>1243.69</v>
      </c>
      <c r="EH24" s="16">
        <v>199</v>
      </c>
      <c r="EI24" s="16">
        <v>33</v>
      </c>
      <c r="EJ24" s="18">
        <v>1333.32</v>
      </c>
      <c r="EK24" s="16">
        <v>58</v>
      </c>
      <c r="EL24" s="17">
        <v>-0.0606</v>
      </c>
      <c r="EM24" s="17">
        <v>-0.0672</v>
      </c>
      <c r="EN24" s="16">
        <v>22</v>
      </c>
      <c r="EO24" s="18">
        <v>947.24</v>
      </c>
      <c r="EP24" s="16">
        <v>132</v>
      </c>
      <c r="EQ24" s="16">
        <v>11</v>
      </c>
      <c r="ER24" s="18">
        <v>495.21</v>
      </c>
      <c r="ES24" s="16">
        <v>114</v>
      </c>
      <c r="ET24" s="17">
        <v>1</v>
      </c>
      <c r="EU24" s="17">
        <v>0.9128</v>
      </c>
      <c r="EV24" s="16">
        <v>23</v>
      </c>
      <c r="EW24" s="18">
        <v>931.05</v>
      </c>
      <c r="EX24" s="16">
        <v>31</v>
      </c>
      <c r="EY24" s="16">
        <v>4</v>
      </c>
      <c r="EZ24" s="18">
        <v>134.99</v>
      </c>
      <c r="FA24" s="16">
        <v>8</v>
      </c>
      <c r="FB24" s="17">
        <v>4.75</v>
      </c>
      <c r="FC24" s="17">
        <v>5.8972</v>
      </c>
      <c r="FD24" s="16">
        <v>20</v>
      </c>
      <c r="FE24" s="18">
        <v>759.21</v>
      </c>
      <c r="FF24" s="16">
        <v>45</v>
      </c>
      <c r="FG24" s="16">
        <v>22</v>
      </c>
      <c r="FH24" s="18">
        <v>926.72</v>
      </c>
      <c r="FI24" s="16">
        <v>58</v>
      </c>
      <c r="FJ24" s="17">
        <v>-0.0909</v>
      </c>
      <c r="FK24" s="17">
        <v>-0.1808</v>
      </c>
      <c r="FL24" s="16">
        <v>7</v>
      </c>
      <c r="FM24" s="18">
        <v>317.64</v>
      </c>
      <c r="FN24" s="16">
        <v>236</v>
      </c>
      <c r="FO24" s="16">
        <v>9</v>
      </c>
      <c r="FP24" s="18">
        <v>388.43</v>
      </c>
      <c r="FQ24" s="16">
        <v>321</v>
      </c>
      <c r="FR24" s="17">
        <v>-0.2222</v>
      </c>
      <c r="FS24" s="17">
        <v>-0.1822</v>
      </c>
      <c r="FT24" s="16">
        <v>3</v>
      </c>
      <c r="FU24" s="18">
        <v>125.19</v>
      </c>
      <c r="FV24" s="16">
        <v>156</v>
      </c>
      <c r="FW24" s="16">
        <v>17</v>
      </c>
      <c r="FX24" s="18">
        <v>674.11</v>
      </c>
      <c r="FY24" s="16">
        <v>221</v>
      </c>
      <c r="FZ24" s="17">
        <v>-0.8235</v>
      </c>
      <c r="GA24" s="17">
        <v>-0.8143</v>
      </c>
      <c r="GB24" s="16">
        <v>2</v>
      </c>
      <c r="GC24" s="18">
        <v>87.09</v>
      </c>
      <c r="GD24" s="16">
        <v>281</v>
      </c>
      <c r="GE24" s="16">
        <v>5</v>
      </c>
      <c r="GF24" s="18">
        <v>203.42</v>
      </c>
      <c r="GG24" s="16">
        <v>279</v>
      </c>
      <c r="GH24" s="17">
        <v>-0.6</v>
      </c>
      <c r="GI24" s="17">
        <v>-0.5719</v>
      </c>
      <c r="GJ24" s="16"/>
      <c r="GK24" s="18"/>
      <c r="GL24" s="16"/>
      <c r="GM24" s="16">
        <v>133</v>
      </c>
      <c r="GN24" s="18">
        <v>4988.9</v>
      </c>
      <c r="GO24" s="16">
        <v>450</v>
      </c>
      <c r="GP24" s="17">
        <v>-1</v>
      </c>
      <c r="GQ24" s="17">
        <v>-1</v>
      </c>
      <c r="GR24" s="16"/>
      <c r="GS24" s="18"/>
      <c r="GT24" s="16"/>
      <c r="GU24" s="16">
        <v>23</v>
      </c>
      <c r="GV24" s="18">
        <v>986.89</v>
      </c>
      <c r="GW24" s="16">
        <v>323</v>
      </c>
      <c r="GX24" s="17">
        <v>-1</v>
      </c>
      <c r="GY24" s="17">
        <v>-1</v>
      </c>
      <c r="GZ24" s="16"/>
      <c r="HA24" s="18"/>
      <c r="HB24" s="16">
        <v>3</v>
      </c>
      <c r="HC24" s="16">
        <v>4</v>
      </c>
      <c r="HD24" s="18">
        <v>156.58</v>
      </c>
      <c r="HE24" s="16">
        <v>8</v>
      </c>
      <c r="HF24" s="17">
        <v>-1</v>
      </c>
      <c r="HG24" s="17">
        <v>-1</v>
      </c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/>
      <c r="HS24" s="16"/>
      <c r="HT24" s="18"/>
      <c r="HU24" s="16"/>
      <c r="HV24" s="17"/>
      <c r="HW24" s="17"/>
      <c r="HX24" s="16"/>
      <c r="HY24" s="18"/>
      <c r="HZ24" s="16"/>
      <c r="IA24" s="16"/>
      <c r="IB24" s="18"/>
      <c r="IC24" s="16"/>
      <c r="ID24" s="17"/>
      <c r="IE24" s="17"/>
      <c r="IF24" s="16"/>
      <c r="IG24" s="18"/>
      <c r="IH24" s="16"/>
      <c r="II24" s="16"/>
      <c r="IJ24" s="18"/>
      <c r="IK24" s="16"/>
      <c r="IL24" s="17"/>
      <c r="IM24" s="17"/>
      <c r="IN24" s="16"/>
      <c r="IO24" s="18"/>
      <c r="IP24" s="16"/>
      <c r="IQ24" s="16"/>
      <c r="IR24" s="18"/>
      <c r="IS24" s="16"/>
      <c r="IT24" s="17"/>
      <c r="IU24" s="17"/>
      <c r="IV24" s="16"/>
      <c r="IW24" s="18"/>
      <c r="IX24" s="16"/>
      <c r="IY24" s="16"/>
      <c r="IZ24" s="18"/>
      <c r="JA24" s="16"/>
      <c r="JB24" s="17"/>
      <c r="JC24" s="17"/>
      <c r="JD24" s="16"/>
      <c r="JE24" s="18"/>
      <c r="JF24" s="16"/>
      <c r="JG24" s="16"/>
      <c r="JH24" s="18"/>
      <c r="JI24" s="16"/>
      <c r="JJ24" s="17"/>
      <c r="JK24" s="17"/>
      <c r="JL24" s="16">
        <v>122976</v>
      </c>
      <c r="JM24" s="16">
        <v>10810</v>
      </c>
      <c r="JN24" s="16"/>
      <c r="JO24" s="16">
        <v>27644</v>
      </c>
      <c r="JP24" s="16"/>
      <c r="JQ24" s="16"/>
      <c r="JR24" s="16">
        <v>764</v>
      </c>
      <c r="JS24" s="16"/>
      <c r="JT24" s="16"/>
      <c r="JU24" s="16"/>
      <c r="JV24" s="16"/>
      <c r="JW24" s="16"/>
      <c r="JX24" s="16"/>
      <c r="JY24" s="16"/>
      <c r="JZ24" s="16">
        <v>120</v>
      </c>
      <c r="KA24" s="16">
        <v>325</v>
      </c>
      <c r="KB24" s="16">
        <v>535</v>
      </c>
      <c r="KC24" s="16">
        <v>3048</v>
      </c>
      <c r="KD24" s="16">
        <v>2179</v>
      </c>
      <c r="KE24" s="16">
        <v>860</v>
      </c>
      <c r="KF24" s="16">
        <v>3570</v>
      </c>
      <c r="KG24" s="16">
        <v>1473</v>
      </c>
      <c r="KH24" s="16">
        <v>3045</v>
      </c>
      <c r="KI24" s="16">
        <v>270</v>
      </c>
      <c r="KJ24" s="16">
        <v>1775</v>
      </c>
      <c r="KK24" s="16">
        <v>400</v>
      </c>
      <c r="KL24" s="16">
        <v>585</v>
      </c>
      <c r="KM24" s="16">
        <v>1160</v>
      </c>
      <c r="KN24" s="16">
        <v>4484</v>
      </c>
      <c r="KO24" s="16">
        <v>150</v>
      </c>
      <c r="KP24" s="16">
        <v>4940</v>
      </c>
      <c r="KQ24" s="16">
        <v>680</v>
      </c>
      <c r="KR24" s="16">
        <v>2580</v>
      </c>
      <c r="KS24" s="16">
        <v>1680</v>
      </c>
      <c r="KT24" s="16">
        <v>1680</v>
      </c>
      <c r="KU24" s="16">
        <v>1680</v>
      </c>
      <c r="KV24" s="16">
        <v>4620</v>
      </c>
      <c r="KW24" s="16">
        <v>600</v>
      </c>
      <c r="KX24" s="16">
        <v>2350</v>
      </c>
      <c r="KY24" s="16">
        <v>4420</v>
      </c>
      <c r="KZ24" s="16">
        <v>4616</v>
      </c>
      <c r="LA24" s="16">
        <v>5777</v>
      </c>
      <c r="LB24" s="16">
        <v>990</v>
      </c>
      <c r="LC24" s="16">
        <v>391</v>
      </c>
      <c r="LD24" s="16">
        <v>1480</v>
      </c>
      <c r="LE24" s="16">
        <v>2250</v>
      </c>
      <c r="LF24" s="16">
        <v>940</v>
      </c>
      <c r="LG24" s="16">
        <v>160</v>
      </c>
      <c r="LH24" s="16">
        <v>360</v>
      </c>
      <c r="LI24" s="16">
        <v>180</v>
      </c>
      <c r="LJ24" s="16">
        <v>9788</v>
      </c>
      <c r="LK24" s="16">
        <v>1400</v>
      </c>
      <c r="LL24" s="16">
        <v>2840</v>
      </c>
      <c r="LM24" s="16">
        <v>800</v>
      </c>
      <c r="LN24" s="16">
        <v>3077</v>
      </c>
      <c r="LO24" s="16">
        <v>570</v>
      </c>
      <c r="LP24" s="16">
        <v>800</v>
      </c>
      <c r="LQ24" s="16">
        <v>6130</v>
      </c>
      <c r="LR24" s="16">
        <v>480</v>
      </c>
      <c r="LS24" s="16">
        <v>12380</v>
      </c>
      <c r="LT24" s="16">
        <v>770</v>
      </c>
      <c r="LU24" s="16">
        <v>350</v>
      </c>
      <c r="LV24" s="16">
        <v>9090</v>
      </c>
      <c r="LW24" s="16">
        <v>800</v>
      </c>
      <c r="LX24" s="16">
        <v>2580</v>
      </c>
      <c r="LY24" s="16">
        <v>2970</v>
      </c>
      <c r="LZ24" s="16">
        <v>800</v>
      </c>
      <c r="MA24" s="16">
        <v>5785</v>
      </c>
      <c r="MB24" s="16">
        <v>1030</v>
      </c>
      <c r="MC24" s="16">
        <v>5190</v>
      </c>
      <c r="MD24" s="16">
        <v>3670</v>
      </c>
      <c r="ME24" s="16">
        <v>740</v>
      </c>
      <c r="MF24" s="16">
        <v>500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Y3"/>
    <mergeCell ref="JZ2:MF3"/>
  </mergeCells>
  <headerFooter/>
</worksheet>
</file>