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<sst xmlns="http://schemas.openxmlformats.org/spreadsheetml/2006/main" count="44" uniqueCount="44">
  <si>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</si>
  <si>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</si>
  <si>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</si>
  <si>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08/02/2024</t>
  </si>
  <si>
    <t>End Date:</t>
  </si>
  <si>
    <t>Report Run Date:</t>
  </si>
  <si>
    <t>08/03/2024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</si>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</sst>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195069</v>
      </c>
      <c r="C5" s="11">
        <f>=ROUNDDOWN(22.8747493462481,0)</f>
      </c>
      <c r="D5" s="11">
        <v>240149</v>
      </c>
      <c r="E5" s="12">
        <v>1</v>
      </c>
      <c r="F5" s="11"/>
      <c r="G5" s="11">
        <f>=ROUNDDOWN({0},0)</f>
      </c>
      <c r="H5" s="11">
        <v>780</v>
      </c>
      <c r="I5" s="12"/>
      <c r="J5" s="11">
        <v>395</v>
      </c>
      <c r="K5" s="13">
        <v>23067.94</v>
      </c>
      <c r="L5" s="11">
        <v>1671</v>
      </c>
      <c r="M5" s="14">
        <v>13.8</v>
      </c>
      <c r="N5" s="11">
        <v>361</v>
      </c>
      <c r="O5" s="13">
        <v>22110.82</v>
      </c>
      <c r="P5" s="11">
        <v>1827</v>
      </c>
      <c r="Q5" s="14">
        <v>12.1</v>
      </c>
      <c r="R5" s="12">
        <v>0.0942</v>
      </c>
      <c r="S5" s="12">
        <v>0.0433</v>
      </c>
      <c r="T5" s="12">
        <v>-0.0854</v>
      </c>
      <c r="U5" s="12">
        <v>0.1405</v>
      </c>
      <c r="V5" s="11">
        <v>395</v>
      </c>
      <c r="W5" s="13">
        <v>23067.94</v>
      </c>
      <c r="X5" s="11">
        <v>1606</v>
      </c>
      <c r="Y5" s="11">
        <v>361</v>
      </c>
      <c r="Z5" s="13">
        <v>22110.82</v>
      </c>
      <c r="AA5" s="11">
        <v>1788</v>
      </c>
      <c r="AB5" s="12">
        <v>0.0942</v>
      </c>
      <c r="AC5" s="12">
        <v>0.0433</v>
      </c>
    </row>
    <row r="6">
      <c r="A6" s="10" t="s">
        <v>32</v>
      </c>
      <c r="B6" s="11">
        <v>6892</v>
      </c>
      <c r="C6" s="11">
        <f>=ROUNDDOWN(10.4093037305543,0)</f>
      </c>
      <c r="D6" s="11">
        <v>11875</v>
      </c>
      <c r="E6" s="12">
        <v>0.9688</v>
      </c>
      <c r="F6" s="11"/>
      <c r="G6" s="11">
        <f>=ROUNDDOWN({0},0)</f>
      </c>
      <c r="H6" s="11"/>
      <c r="I6" s="12"/>
      <c r="J6" s="11">
        <v>42</v>
      </c>
      <c r="K6" s="13">
        <v>2146.85</v>
      </c>
      <c r="L6" s="11">
        <v>147</v>
      </c>
      <c r="M6" s="14">
        <v>14.6</v>
      </c>
      <c r="N6" s="11">
        <v>26</v>
      </c>
      <c r="O6" s="13">
        <v>1628.53</v>
      </c>
      <c r="P6" s="11">
        <v>139</v>
      </c>
      <c r="Q6" s="14">
        <v>11.72</v>
      </c>
      <c r="R6" s="12">
        <v>0.6154</v>
      </c>
      <c r="S6" s="12">
        <v>0.3183</v>
      </c>
      <c r="T6" s="12">
        <v>0.0576</v>
      </c>
      <c r="U6" s="12">
        <v>0.2457</v>
      </c>
      <c r="V6" s="11">
        <v>42</v>
      </c>
      <c r="W6" s="13">
        <v>2146.85</v>
      </c>
      <c r="X6" s="11">
        <v>146</v>
      </c>
      <c r="Y6" s="11">
        <v>26</v>
      </c>
      <c r="Z6" s="13">
        <v>1628.53</v>
      </c>
      <c r="AA6" s="11">
        <v>131</v>
      </c>
      <c r="AB6" s="12">
        <v>0.6154</v>
      </c>
      <c r="AC6" s="12">
        <v>0.3183</v>
      </c>
    </row>
    <row r="7">
      <c r="A7" s="10" t="s">
        <v>33</v>
      </c>
      <c r="B7" s="11">
        <v>38380</v>
      </c>
      <c r="C7" s="11">
        <f>=ROUNDDOWN(20.1490970180596,0)</f>
      </c>
      <c r="D7" s="11">
        <v>60710</v>
      </c>
      <c r="E7" s="12">
        <v>0.9792</v>
      </c>
      <c r="F7" s="11"/>
      <c r="G7" s="11">
        <f>=ROUNDDOWN({0},0)</f>
      </c>
      <c r="H7" s="11"/>
      <c r="I7" s="12"/>
      <c r="J7" s="11">
        <v>154</v>
      </c>
      <c r="K7" s="13">
        <v>3283.83</v>
      </c>
      <c r="L7" s="11">
        <v>201</v>
      </c>
      <c r="M7" s="14">
        <v>16.34</v>
      </c>
      <c r="N7" s="11">
        <v>59</v>
      </c>
      <c r="O7" s="13">
        <v>1491.53</v>
      </c>
      <c r="P7" s="11">
        <v>213</v>
      </c>
      <c r="Q7" s="14">
        <v>7</v>
      </c>
      <c r="R7" s="12">
        <v>1.6102</v>
      </c>
      <c r="S7" s="12">
        <v>1.2017</v>
      </c>
      <c r="T7" s="12">
        <v>-0.0563</v>
      </c>
      <c r="U7" s="12">
        <v>1.3343</v>
      </c>
      <c r="V7" s="11">
        <v>154</v>
      </c>
      <c r="W7" s="13">
        <v>3283.83</v>
      </c>
      <c r="X7" s="11">
        <v>194</v>
      </c>
      <c r="Y7" s="11">
        <v>59</v>
      </c>
      <c r="Z7" s="13">
        <v>1491.53</v>
      </c>
      <c r="AA7" s="11">
        <v>204</v>
      </c>
      <c r="AB7" s="12">
        <v>1.6102</v>
      </c>
      <c r="AC7" s="12">
        <v>1.2017</v>
      </c>
    </row>
    <row r="8">
      <c r="A8" s="10" t="s">
        <v>34</v>
      </c>
      <c r="B8" s="11">
        <v>42297</v>
      </c>
      <c r="C8" s="11">
        <f>=ROUNDDOWN(13.9020542317173,0)</f>
      </c>
      <c r="D8" s="11">
        <v>108519</v>
      </c>
      <c r="E8" s="12">
        <v>0.9545</v>
      </c>
      <c r="F8" s="11"/>
      <c r="G8" s="11">
        <f>=ROUNDDOWN({0},0)</f>
      </c>
      <c r="H8" s="11"/>
      <c r="I8" s="12"/>
      <c r="J8" s="11">
        <v>80</v>
      </c>
      <c r="K8" s="13">
        <v>1251.84</v>
      </c>
      <c r="L8" s="11">
        <v>236</v>
      </c>
      <c r="M8" s="14">
        <v>5.3</v>
      </c>
      <c r="N8" s="11">
        <v>52</v>
      </c>
      <c r="O8" s="13">
        <v>879.05</v>
      </c>
      <c r="P8" s="11">
        <v>248</v>
      </c>
      <c r="Q8" s="14">
        <v>3.54</v>
      </c>
      <c r="R8" s="12">
        <v>0.5385</v>
      </c>
      <c r="S8" s="12">
        <v>0.4241</v>
      </c>
      <c r="T8" s="12">
        <v>-0.0484</v>
      </c>
      <c r="U8" s="12">
        <v>0.4972</v>
      </c>
      <c r="V8" s="11">
        <v>80</v>
      </c>
      <c r="W8" s="13">
        <v>1251.84</v>
      </c>
      <c r="X8" s="11">
        <v>222</v>
      </c>
      <c r="Y8" s="11">
        <v>52</v>
      </c>
      <c r="Z8" s="13">
        <v>879.05</v>
      </c>
      <c r="AA8" s="11">
        <v>243</v>
      </c>
      <c r="AB8" s="12">
        <v>0.5385</v>
      </c>
      <c r="AC8" s="12">
        <v>0.4241</v>
      </c>
    </row>
    <row r="9">
      <c r="A9" s="10" t="s">
        <v>35</v>
      </c>
      <c r="B9" s="11">
        <v>57038</v>
      </c>
      <c r="C9" s="11">
        <f>=ROUNDDOWN(24.4672271791352,0)</f>
      </c>
      <c r="D9" s="11">
        <v>84546</v>
      </c>
      <c r="E9" s="12">
        <v>1</v>
      </c>
      <c r="F9" s="11"/>
      <c r="G9" s="11">
        <f>=ROUNDDOWN({0},0)</f>
      </c>
      <c r="H9" s="11"/>
      <c r="I9" s="12"/>
      <c r="J9" s="11">
        <v>92</v>
      </c>
      <c r="K9" s="13">
        <v>2695.44</v>
      </c>
      <c r="L9" s="11">
        <v>994</v>
      </c>
      <c r="M9" s="14">
        <v>2.71</v>
      </c>
      <c r="N9" s="11">
        <v>48</v>
      </c>
      <c r="O9" s="13">
        <v>1911.21</v>
      </c>
      <c r="P9" s="11">
        <v>1024</v>
      </c>
      <c r="Q9" s="14">
        <v>1.87</v>
      </c>
      <c r="R9" s="12">
        <v>0.9167</v>
      </c>
      <c r="S9" s="12">
        <v>0.4103</v>
      </c>
      <c r="T9" s="12">
        <v>-0.0293</v>
      </c>
      <c r="U9" s="12">
        <v>0.4492</v>
      </c>
      <c r="V9" s="11">
        <v>92</v>
      </c>
      <c r="W9" s="13">
        <v>2695.44</v>
      </c>
      <c r="X9" s="11">
        <v>837</v>
      </c>
      <c r="Y9" s="11">
        <v>48</v>
      </c>
      <c r="Z9" s="13">
        <v>1911.21</v>
      </c>
      <c r="AA9" s="11">
        <v>855</v>
      </c>
      <c r="AB9" s="12">
        <v>0.9167</v>
      </c>
      <c r="AC9" s="12">
        <v>0.4103</v>
      </c>
    </row>
    <row r="10">
      <c r="A10" s="10" t="s">
        <v>36</v>
      </c>
      <c r="B10" s="11">
        <v>47516</v>
      </c>
      <c r="C10" s="11">
        <f>=ROUNDDOWN(22.1954409566517,0)</f>
      </c>
      <c r="D10" s="11">
        <v>38417</v>
      </c>
      <c r="E10" s="12">
        <v>1</v>
      </c>
      <c r="F10" s="11"/>
      <c r="G10" s="11">
        <f>=ROUNDDOWN({0},0)</f>
      </c>
      <c r="H10" s="11"/>
      <c r="I10" s="12"/>
      <c r="J10" s="11">
        <v>234</v>
      </c>
      <c r="K10" s="13">
        <v>41901.91</v>
      </c>
      <c r="L10" s="11">
        <v>604</v>
      </c>
      <c r="M10" s="14">
        <v>69.37</v>
      </c>
      <c r="N10" s="11">
        <v>248</v>
      </c>
      <c r="O10" s="13">
        <v>43866.69</v>
      </c>
      <c r="P10" s="11">
        <v>707</v>
      </c>
      <c r="Q10" s="14">
        <v>62.05</v>
      </c>
      <c r="R10" s="12">
        <v>-0.0565</v>
      </c>
      <c r="S10" s="12">
        <v>-0.0448</v>
      </c>
      <c r="T10" s="12">
        <v>-0.1457</v>
      </c>
      <c r="U10" s="12">
        <v>0.118</v>
      </c>
      <c r="V10" s="11">
        <v>234</v>
      </c>
      <c r="W10" s="13">
        <v>41901.91</v>
      </c>
      <c r="X10" s="11">
        <v>585</v>
      </c>
      <c r="Y10" s="11">
        <v>248</v>
      </c>
      <c r="Z10" s="13">
        <v>43866.69</v>
      </c>
      <c r="AA10" s="11">
        <v>699</v>
      </c>
      <c r="AB10" s="12">
        <v>-0.0565</v>
      </c>
      <c r="AC10" s="12">
        <v>-0.0448</v>
      </c>
    </row>
    <row r="11">
      <c r="A11" s="10" t="s">
        <v>37</v>
      </c>
      <c r="B11" s="11">
        <v>5214</v>
      </c>
      <c r="C11" s="11">
        <f>=ROUNDDOWN(28.3677910772579,0)</f>
      </c>
      <c r="D11" s="11">
        <v>2870</v>
      </c>
      <c r="E11" s="12">
        <v>0.9524</v>
      </c>
      <c r="F11" s="11"/>
      <c r="G11" s="11">
        <f>=ROUNDDOWN({0},0)</f>
      </c>
      <c r="H11" s="11"/>
      <c r="I11" s="12"/>
      <c r="J11" s="11">
        <v>15</v>
      </c>
      <c r="K11" s="13">
        <v>822.05</v>
      </c>
      <c r="L11" s="11">
        <v>124</v>
      </c>
      <c r="M11" s="14">
        <v>6.63</v>
      </c>
      <c r="N11" s="11">
        <v>19</v>
      </c>
      <c r="O11" s="13">
        <v>1318.82</v>
      </c>
      <c r="P11" s="11">
        <v>85</v>
      </c>
      <c r="Q11" s="14">
        <v>15.52</v>
      </c>
      <c r="R11" s="12">
        <v>-0.2105</v>
      </c>
      <c r="S11" s="12">
        <v>-0.3767</v>
      </c>
      <c r="T11" s="12">
        <v>0.4588</v>
      </c>
      <c r="U11" s="12">
        <v>-0.5728</v>
      </c>
      <c r="V11" s="11">
        <v>15</v>
      </c>
      <c r="W11" s="13">
        <v>822.05</v>
      </c>
      <c r="X11" s="11">
        <v>117</v>
      </c>
      <c r="Y11" s="11">
        <v>19</v>
      </c>
      <c r="Z11" s="13">
        <v>1318.82</v>
      </c>
      <c r="AA11" s="11">
        <v>85</v>
      </c>
      <c r="AB11" s="12">
        <v>-0.2105</v>
      </c>
      <c r="AC11" s="12">
        <v>-0.3767</v>
      </c>
    </row>
    <row r="12">
      <c r="A12" s="10" t="s">
        <v>38</v>
      </c>
      <c r="B12" s="11">
        <v>2102</v>
      </c>
      <c r="C12" s="11">
        <f>=ROUNDDOWN(104.577114427861,0)</f>
      </c>
      <c r="D12" s="11">
        <v>400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63.83</v>
      </c>
      <c r="L12" s="11">
        <v>76</v>
      </c>
      <c r="M12" s="14">
        <v>0.84</v>
      </c>
      <c r="N12" s="11">
        <v>1</v>
      </c>
      <c r="O12" s="13">
        <v>63.24</v>
      </c>
      <c r="P12" s="11">
        <v>65</v>
      </c>
      <c r="Q12" s="14">
        <v>0.97</v>
      </c>
      <c r="R12" s="12">
        <v>2</v>
      </c>
      <c r="S12" s="12">
        <v>0.0093</v>
      </c>
      <c r="T12" s="12">
        <v>0.1692</v>
      </c>
      <c r="U12" s="12">
        <v>-0.134</v>
      </c>
      <c r="V12" s="11">
        <v>3</v>
      </c>
      <c r="W12" s="13">
        <v>63.83</v>
      </c>
      <c r="X12" s="11">
        <v>76</v>
      </c>
      <c r="Y12" s="11">
        <v>1</v>
      </c>
      <c r="Z12" s="13">
        <v>63.24</v>
      </c>
      <c r="AA12" s="11">
        <v>64</v>
      </c>
      <c r="AB12" s="12">
        <v>2</v>
      </c>
      <c r="AC12" s="12">
        <v>0.0093</v>
      </c>
    </row>
    <row r="13">
      <c r="A13" s="10" t="s">
        <v>39</v>
      </c>
      <c r="B13" s="11">
        <v>562</v>
      </c>
      <c r="C13" s="11">
        <f>=ROUNDDOWN(38.7586206896552,0)</f>
      </c>
      <c r="D13" s="11"/>
      <c r="E13" s="12"/>
      <c r="F13" s="11"/>
      <c r="G13" s="11">
        <f>=ROUNDDOWN({0},0)</f>
      </c>
      <c r="H13" s="11"/>
      <c r="I13" s="12"/>
      <c r="J13" s="11">
        <v>11</v>
      </c>
      <c r="K13" s="13">
        <v>1045.49</v>
      </c>
      <c r="L13" s="11">
        <v>70</v>
      </c>
      <c r="M13" s="14">
        <v>14.94</v>
      </c>
      <c r="N13" s="11"/>
      <c r="O13" s="13"/>
      <c r="P13" s="11">
        <v>114</v>
      </c>
      <c r="Q13" s="14"/>
      <c r="R13" s="12"/>
      <c r="S13" s="12"/>
      <c r="T13" s="12">
        <v>-0.386</v>
      </c>
      <c r="U13" s="12"/>
      <c r="V13" s="11">
        <v>11</v>
      </c>
      <c r="W13" s="13">
        <v>1045.49</v>
      </c>
      <c r="X13" s="11">
        <v>70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51000</v>
      </c>
      <c r="C14" s="11">
        <f>=ROUNDDOWN(21.9487002926493,0)</f>
      </c>
      <c r="D14" s="11">
        <v>65037</v>
      </c>
      <c r="E14" s="12">
        <v>1</v>
      </c>
      <c r="F14" s="11"/>
      <c r="G14" s="11">
        <f>=ROUNDDOWN({0},0)</f>
      </c>
      <c r="H14" s="11"/>
      <c r="I14" s="12"/>
      <c r="J14" s="11">
        <v>81</v>
      </c>
      <c r="K14" s="13">
        <v>1920.09</v>
      </c>
      <c r="L14" s="11">
        <v>845</v>
      </c>
      <c r="M14" s="14">
        <v>2.27</v>
      </c>
      <c r="N14" s="11">
        <v>50</v>
      </c>
      <c r="O14" s="13">
        <v>1261.65</v>
      </c>
      <c r="P14" s="11">
        <v>887</v>
      </c>
      <c r="Q14" s="14">
        <v>1.42</v>
      </c>
      <c r="R14" s="12">
        <v>0.62</v>
      </c>
      <c r="S14" s="12">
        <v>0.5219</v>
      </c>
      <c r="T14" s="12">
        <v>-0.0474</v>
      </c>
      <c r="U14" s="12">
        <v>0.5986</v>
      </c>
      <c r="V14" s="11">
        <v>81</v>
      </c>
      <c r="W14" s="13">
        <v>1920.09</v>
      </c>
      <c r="X14" s="11">
        <v>840</v>
      </c>
      <c r="Y14" s="11">
        <v>50</v>
      </c>
      <c r="Z14" s="13">
        <v>1261.65</v>
      </c>
      <c r="AA14" s="11">
        <v>859</v>
      </c>
      <c r="AB14" s="12">
        <v>0.62</v>
      </c>
      <c r="AC14" s="12">
        <v>0.5219</v>
      </c>
    </row>
    <row r="15">
      <c r="A15" s="10" t="s">
        <v>41</v>
      </c>
      <c r="B15" s="11">
        <v>84291</v>
      </c>
      <c r="C15" s="11">
        <f>=ROUNDDOWN(21.9748162052245,0)</f>
      </c>
      <c r="D15" s="11">
        <v>93279</v>
      </c>
      <c r="E15" s="12">
        <v>1</v>
      </c>
      <c r="F15" s="11"/>
      <c r="G15" s="11">
        <f>=ROUNDDOWN({0},0)</f>
      </c>
      <c r="H15" s="11"/>
      <c r="I15" s="12"/>
      <c r="J15" s="11">
        <v>186</v>
      </c>
      <c r="K15" s="13">
        <v>3607.61</v>
      </c>
      <c r="L15" s="11">
        <v>575</v>
      </c>
      <c r="M15" s="14">
        <v>6.27</v>
      </c>
      <c r="N15" s="11">
        <v>175</v>
      </c>
      <c r="O15" s="13">
        <v>2777.95</v>
      </c>
      <c r="P15" s="11">
        <v>669</v>
      </c>
      <c r="Q15" s="14">
        <v>4.15</v>
      </c>
      <c r="R15" s="12">
        <v>0.0629</v>
      </c>
      <c r="S15" s="12">
        <v>0.2987</v>
      </c>
      <c r="T15" s="12">
        <v>-0.1405</v>
      </c>
      <c r="U15" s="12">
        <v>0.5108</v>
      </c>
      <c r="V15" s="11">
        <v>186</v>
      </c>
      <c r="W15" s="13">
        <v>3607.61</v>
      </c>
      <c r="X15" s="11">
        <v>565</v>
      </c>
      <c r="Y15" s="11">
        <v>175</v>
      </c>
      <c r="Z15" s="13">
        <v>2777.95</v>
      </c>
      <c r="AA15" s="11">
        <v>669</v>
      </c>
      <c r="AB15" s="12">
        <v>0.0629</v>
      </c>
      <c r="AC15" s="12">
        <v>0.2987</v>
      </c>
    </row>
    <row r="16">
      <c r="A16" s="10" t="s">
        <v>42</v>
      </c>
      <c r="B16" s="11">
        <v>52642</v>
      </c>
      <c r="C16" s="11">
        <f>=ROUNDDOWN(35.0853105838443,0)</f>
      </c>
      <c r="D16" s="11">
        <v>55402</v>
      </c>
      <c r="E16" s="12">
        <v>1</v>
      </c>
      <c r="F16" s="11"/>
      <c r="G16" s="11">
        <f>=ROUNDDOWN({0},0)</f>
      </c>
      <c r="H16" s="11"/>
      <c r="I16" s="12"/>
      <c r="J16" s="11">
        <v>79</v>
      </c>
      <c r="K16" s="13">
        <v>2765.68</v>
      </c>
      <c r="L16" s="11">
        <v>594</v>
      </c>
      <c r="M16" s="14">
        <v>4.66</v>
      </c>
      <c r="N16" s="11">
        <v>99</v>
      </c>
      <c r="O16" s="13">
        <v>3312.28</v>
      </c>
      <c r="P16" s="11">
        <v>611</v>
      </c>
      <c r="Q16" s="14">
        <v>5.42</v>
      </c>
      <c r="R16" s="12">
        <v>-0.202</v>
      </c>
      <c r="S16" s="12">
        <v>-0.165</v>
      </c>
      <c r="T16" s="12">
        <v>-0.0278</v>
      </c>
      <c r="U16" s="12">
        <v>-0.1402</v>
      </c>
      <c r="V16" s="11">
        <v>79</v>
      </c>
      <c r="W16" s="13">
        <v>2765.68</v>
      </c>
      <c r="X16" s="11">
        <v>544</v>
      </c>
      <c r="Y16" s="11">
        <v>99</v>
      </c>
      <c r="Z16" s="13">
        <v>3312.28</v>
      </c>
      <c r="AA16" s="11">
        <v>582</v>
      </c>
      <c r="AB16" s="12">
        <v>-0.202</v>
      </c>
      <c r="AC16" s="12">
        <v>-0.165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1372</v>
      </c>
      <c r="K17" s="17">
        <v>84572.56</v>
      </c>
      <c r="L17" s="15">
        <v>6137</v>
      </c>
      <c r="M17" s="18">
        <v>13.78</v>
      </c>
      <c r="N17" s="15">
        <v>1138</v>
      </c>
      <c r="O17" s="17">
        <v>80621.77</v>
      </c>
      <c r="P17" s="15">
        <v>6589</v>
      </c>
      <c r="Q17" s="18">
        <v>12.24</v>
      </c>
      <c r="R17" s="16">
        <v>0.2056</v>
      </c>
      <c r="S17" s="16">
        <v>0.049</v>
      </c>
      <c r="T17" s="16">
        <v>-0.0686</v>
      </c>
      <c r="U17" s="16">
        <v>0.1258</v>
      </c>
      <c r="V17" s="15">
        <v>1372</v>
      </c>
      <c r="W17" s="17">
        <v>84572.56</v>
      </c>
      <c r="X17" s="15">
        <v>5802</v>
      </c>
      <c r="Y17" s="15">
        <v>1138</v>
      </c>
      <c r="Z17" s="17">
        <v>80621.77</v>
      </c>
      <c r="AA17" s="15">
        <v>6293</v>
      </c>
      <c r="AB17" s="16">
        <v>0.2056</v>
      </c>
      <c r="AC17" s="16">
        <v>0.049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