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<sst xmlns="http://schemas.openxmlformats.org/spreadsheetml/2006/main" count="286" uniqueCount="286">
  <si>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</si>
  <si>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</si>
  <si>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</si>
  <si>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</si>
  <si>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</si>
  <si>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</si>
  <si>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</si>
  <si>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</si>
  <si>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</si>
  <si>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</si>
  <si>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</si>
  <si>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</si>
  <si>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</si>
  <si>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</si>
  <si>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</si>
  <si>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</si>
  <si>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</si>
  <si>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</si>
  <si>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</si>
  <si>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CSNSTORES</t>
  </si>
  <si>
    <t>OLLIIX</t>
  </si>
  <si>
    <t>AMAZON</t>
  </si>
  <si>
    <t>BBBDROP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</si>
  <si>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</si>
  <si>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</si>
  <si>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</si>
  <si>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</si>
  <si>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</si>
  <si>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</si>
  <si>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</si>
  <si>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</si>
  <si>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</si>
  <si>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</si>
  <si>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</si>
  <si>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</si>
  <si>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</si>
  <si>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</si>
  <si>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</si>
  <si>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</si>
  <si>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</si>
  <si>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</si>
  <si>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</si>
  <si>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</si>
  <si>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</si>
  <si>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</si>
  <si>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</si>
  <si>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</si>
  <si>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</si>
  <si>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</si>
  <si>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</si>
  <si>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</si>
  <si>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</si>
  <si>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</si>
  <si>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</si>
  <si>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</si>
  <si>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</si>
  <si>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</si>
  <si>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</si>
  <si>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</si>
  <si>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</si>
  <si>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</si>
  <si>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</si>
  <si>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</si>
  <si>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</si>
  <si>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</si>
  <si>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</si>
  <si>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</si>
  <si>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</si>
  <si>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</si>
  <si>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</si>
  <si>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</si>
  <si>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</si>
  <si>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</si>
  <si>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</si>
  <si>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</si>
  <si>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</si>
  <si>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</si>
  <si>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</si>
  <si>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</si>
  <si>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</si>
  <si>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</si>
  <si>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</si>
  <si>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</si>
  <si>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</si>
  <si>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</si>
  <si>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</si>
  <si>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</si>
  <si>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</si>
  <si>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</si>
  <si>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</si>
  <si>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</si>
  <si>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</si>
  <si>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</si>
  <si>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</si>
  <si>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</si>
  <si>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</si>
  <si>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</si>
  <si>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</si>
  <si>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</si>
  <si>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</si>
  <si>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</si>
  <si>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</si>
  <si>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</si>
  <si>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</si>
  <si>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</si>
  <si>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</si>
  <si>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</si>
  <si>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</si>
  <si>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</si>
  <si>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</si>
  <si>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</si>
  <si>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</si>
  <si>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</si>
  <si>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</si>
  <si>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</si>
  <si>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</si>
  <si>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</si>
  <si>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CHM12-0006</t>
  </si>
  <si>
    <t>ADUL</t>
  </si>
  <si>
    <t>Croscill Home</t>
  </si>
  <si>
    <t>DUVET&amp;DUVET SET</t>
  </si>
  <si>
    <t>Duvet&amp;Duvet Set</t>
  </si>
  <si>
    <t>Villa</t>
  </si>
  <si>
    <t>3 Piece Tan Duvet Set</t>
  </si>
  <si>
    <t>King/Cal King</t>
  </si>
  <si>
    <t>Tan</t>
  </si>
  <si>
    <t>Active</t>
  </si>
  <si>
    <t>C</t>
  </si>
  <si>
    <t>NO</t>
  </si>
  <si>
    <t/>
  </si>
  <si>
    <t>Bamboo</t>
  </si>
  <si>
    <t>Solid</t>
  </si>
  <si>
    <t>Modern/Contemporary</t>
  </si>
  <si>
    <t>10/20/2022</t>
  </si>
  <si>
    <t>Setup</t>
  </si>
  <si>
    <t>8/2/2023</t>
  </si>
  <si>
    <t>11/15/2023</t>
  </si>
  <si>
    <t>Yes</t>
  </si>
  <si>
    <t>6/15/2023</t>
  </si>
  <si>
    <t>10/2/2023</t>
  </si>
  <si>
    <t>No</t>
  </si>
  <si>
    <t>8/3/2023</t>
  </si>
  <si>
    <t>9/25/2023</t>
  </si>
  <si>
    <t>3/19/2023</t>
  </si>
  <si>
    <t>7/20/2023</t>
  </si>
  <si>
    <t>12/29/2022</t>
  </si>
  <si>
    <t>Open</t>
  </si>
  <si>
    <t>4/27/2023</t>
  </si>
  <si>
    <t>11/7/2022</t>
  </si>
  <si>
    <t>3/20/2023</t>
  </si>
  <si>
    <t>Offered</t>
  </si>
  <si>
    <t>Discontinued</t>
  </si>
  <si>
    <t>6/1/2023</t>
  </si>
  <si>
    <t>CHM12-0003</t>
  </si>
  <si>
    <t>3 Piece Grey Duvet Set</t>
  </si>
  <si>
    <t>Full/Queen</t>
  </si>
  <si>
    <t>Steel Gray</t>
  </si>
  <si>
    <t>11/27/2023</t>
  </si>
  <si>
    <t>2/6/2024</t>
  </si>
  <si>
    <t>10/21/2023</t>
  </si>
  <si>
    <t>7/17/2023</t>
  </si>
  <si>
    <t>12/13/2022</t>
  </si>
  <si>
    <t>9/11/2023</t>
  </si>
  <si>
    <t>CHM12-0004</t>
  </si>
  <si>
    <t>11/8/2023</t>
  </si>
  <si>
    <t>9/6/2023</t>
  </si>
  <si>
    <t>9/27/2023</t>
  </si>
  <si>
    <t>4/26/2023</t>
  </si>
  <si>
    <t>10/31/2022</t>
  </si>
  <si>
    <t>12/6/2022</t>
  </si>
  <si>
    <t>CHM12-0007</t>
  </si>
  <si>
    <t>Bernini</t>
  </si>
  <si>
    <t>3 Piece Duvet Set</t>
  </si>
  <si>
    <t>Gray</t>
  </si>
  <si>
    <t>C+</t>
  </si>
  <si>
    <t>Cotton</t>
  </si>
  <si>
    <t>Damask</t>
  </si>
  <si>
    <t>Transitional</t>
  </si>
  <si>
    <t>10/25/2022</t>
  </si>
  <si>
    <t>11/17/2023</t>
  </si>
  <si>
    <t>7/8/2024</t>
  </si>
  <si>
    <t>10/18/2023</t>
  </si>
  <si>
    <t>3/30/2023</t>
  </si>
  <si>
    <t>8/4/2023</t>
  </si>
  <si>
    <t>5/22/2023</t>
  </si>
  <si>
    <t>CHM12-0008</t>
  </si>
  <si>
    <t>11/10/2023</t>
  </si>
  <si>
    <t>5/29/2023</t>
  </si>
  <si>
    <t>CHM12-0002</t>
  </si>
  <si>
    <t>Contessa</t>
  </si>
  <si>
    <t>Blue Multi</t>
  </si>
  <si>
    <t>Donation</t>
  </si>
  <si>
    <t>Print</t>
  </si>
  <si>
    <t>11/24/2023</t>
  </si>
  <si>
    <t>6/26/2023</t>
  </si>
  <si>
    <t>8/9/2023</t>
  </si>
  <si>
    <t>4/5/2023</t>
  </si>
  <si>
    <t>11/17/2022</t>
  </si>
  <si>
    <t>6/19/2023</t>
  </si>
  <si>
    <t>CHM11-0012</t>
  </si>
  <si>
    <t>BED SKIRT&amp;SHAM</t>
  </si>
  <si>
    <t>Bed Skirt&amp;Sham</t>
  </si>
  <si>
    <t>Perla</t>
  </si>
  <si>
    <t>European Pillow Sham</t>
  </si>
  <si>
    <t>26x26"</t>
  </si>
  <si>
    <t>Linen</t>
  </si>
  <si>
    <t>Pieced</t>
  </si>
  <si>
    <t>CSNSTORES,JCPENNEY01,MACY02</t>
  </si>
  <si>
    <t>10/13/2023</t>
  </si>
  <si>
    <t>12/4/2023</t>
  </si>
  <si>
    <t>5/11/2023</t>
  </si>
  <si>
    <t>11/21/2022</t>
  </si>
  <si>
    <t>1/10/2023</t>
  </si>
  <si>
    <t>CHM11-0011</t>
  </si>
  <si>
    <t>Grey</t>
  </si>
  <si>
    <t>4/17/2024</t>
  </si>
  <si>
    <t>12/7/2022</t>
  </si>
  <si>
    <t>CHM30-0015</t>
  </si>
  <si>
    <t>NORMAL PILLOW</t>
  </si>
  <si>
    <t>Normal Pillow</t>
  </si>
  <si>
    <t>Melodia</t>
  </si>
  <si>
    <t>Square Decor Pillow</t>
  </si>
  <si>
    <t>20x20"</t>
  </si>
  <si>
    <t>Botanical</t>
  </si>
  <si>
    <t>CSNSTORES,MACY02,OVERSTOCK01</t>
  </si>
  <si>
    <t>6/21/2023</t>
  </si>
  <si>
    <t>10/20/2023</t>
  </si>
  <si>
    <t>7/18/2023</t>
  </si>
  <si>
    <t>2/16/2024</t>
  </si>
  <si>
    <t>2/20/2023</t>
  </si>
  <si>
    <t>CHM30-0019</t>
  </si>
  <si>
    <t>MACY02,OVERSTOCK01</t>
  </si>
  <si>
    <t>11/20/2023</t>
  </si>
  <si>
    <t>3/18/2024</t>
  </si>
  <si>
    <t>3/17/2023</t>
  </si>
  <si>
    <t>CHM30-0013</t>
  </si>
  <si>
    <t>Canova</t>
  </si>
  <si>
    <t>Oblong Decor Pillow</t>
  </si>
  <si>
    <t>12x24"</t>
  </si>
  <si>
    <t>White</t>
  </si>
  <si>
    <t>CSNSTORES,OVERSTOCK01</t>
  </si>
  <si>
    <t>9/5/2023</t>
  </si>
  <si>
    <t>7/24/2023</t>
  </si>
  <si>
    <t>1/18/2023</t>
  </si>
  <si>
    <t>2/27/2024</t>
  </si>
  <si>
    <t>CHM30-0014</t>
  </si>
  <si>
    <t>Florio</t>
  </si>
  <si>
    <t>18x18"</t>
  </si>
  <si>
    <t>Figurative</t>
  </si>
  <si>
    <t>CSNSTORES,JCPENNEY01,NRTPORT</t>
  </si>
  <si>
    <t>11/22/2023</t>
  </si>
  <si>
    <t>7/19/2023</t>
  </si>
  <si>
    <t>12/12/2023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</si>
  <si>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</si>
  <si>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</si>
  <si>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</si>
  <si>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</si>
  <si>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</si>
  <si>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</si>
  <si>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10/4/2022</t>
  </si>
  <si>
    <t>8/29/2024</t>
  </si>
  <si>
    <t>3/6/2024</t>
  </si>
  <si>
    <t>9/29/2023</t>
  </si>
  <si>
    <t>7/28/2023</t>
  </si>
  <si>
    <t>6/13/2023</t>
  </si>
  <si>
    <t>Temp Discontinued</t>
  </si>
  <si>
    <t>4/10/2023</t>
  </si>
  <si>
    <t>CHM13-0010</t>
  </si>
  <si>
    <t>11/26/2023</t>
  </si>
  <si>
    <t>6/22/2023</t>
  </si>
  <si>
    <t>8/21/2023</t>
  </si>
  <si>
    <t>5/9/2023</t>
  </si>
  <si>
    <t>11/2/2022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</si>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</sst>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136.19</v>
      </c>
      <c r="M6" s="3">
        <v>143</v>
      </c>
      <c r="N6" s="3">
        <v>399.99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130</v>
      </c>
      <c r="U6" s="2" t="s">
        <v>129</v>
      </c>
      <c r="V6" s="2" t="s">
        <v>131</v>
      </c>
      <c r="W6" s="2" t="s">
        <v>132</v>
      </c>
      <c r="X6" s="2" t="s">
        <v>129</v>
      </c>
      <c r="Y6" s="2" t="s">
        <v>133</v>
      </c>
      <c r="Z6" s="4">
        <v>1</v>
      </c>
      <c r="AA6" s="4">
        <f>=ROUNDDOWN(0.5,0)</f>
      </c>
      <c r="AB6" s="5">
        <v>2</v>
      </c>
      <c r="AC6" s="2" t="s">
        <v>129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3</v>
      </c>
      <c r="AQ6" s="8">
        <v>240.24</v>
      </c>
      <c r="AR6" s="4"/>
      <c r="AS6" s="8"/>
      <c r="AT6" s="7"/>
      <c r="AU6" s="7"/>
      <c r="AV6" s="4">
        <v>3</v>
      </c>
      <c r="AW6" s="8">
        <v>240.24</v>
      </c>
      <c r="AX6" s="4"/>
      <c r="AY6" s="8"/>
      <c r="AZ6" s="7"/>
      <c r="BA6" s="7"/>
      <c r="BB6" s="7">
        <v>1</v>
      </c>
      <c r="BC6" s="4">
        <v>4</v>
      </c>
      <c r="BD6" s="8">
        <v>320.32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0.75</v>
      </c>
      <c r="BJ6" s="4">
        <v>3</v>
      </c>
      <c r="BK6" s="8">
        <v>240.24</v>
      </c>
      <c r="BL6" s="2" t="s">
        <v>16</v>
      </c>
      <c r="BM6" s="7">
        <v>1</v>
      </c>
      <c r="BN6" s="7">
        <v>1</v>
      </c>
      <c r="BO6" s="4">
        <v>3</v>
      </c>
      <c r="BP6" s="8">
        <v>240.24</v>
      </c>
      <c r="BQ6" s="4"/>
      <c r="BR6" s="8"/>
      <c r="BS6" s="7"/>
      <c r="BT6" s="7"/>
      <c r="BU6" s="2" t="s">
        <v>134</v>
      </c>
      <c r="BV6" s="2" t="s">
        <v>126</v>
      </c>
      <c r="BW6" s="2" t="s">
        <v>135</v>
      </c>
      <c r="BX6" s="2" t="s">
        <v>136</v>
      </c>
      <c r="BY6" s="2" t="s">
        <v>137</v>
      </c>
      <c r="BZ6" s="2" t="s">
        <v>129</v>
      </c>
      <c r="CA6" s="4"/>
      <c r="CB6" s="8"/>
      <c r="CC6" s="4"/>
      <c r="CD6" s="8"/>
      <c r="CE6" s="7"/>
      <c r="CF6" s="7"/>
      <c r="CG6" s="2" t="s">
        <v>134</v>
      </c>
      <c r="CH6" s="2" t="s">
        <v>126</v>
      </c>
      <c r="CI6" s="2" t="s">
        <v>138</v>
      </c>
      <c r="CJ6" s="2" t="s">
        <v>139</v>
      </c>
      <c r="CK6" s="2" t="s">
        <v>140</v>
      </c>
      <c r="CL6" s="2" t="s">
        <v>129</v>
      </c>
      <c r="CM6" s="4"/>
      <c r="CN6" s="8"/>
      <c r="CO6" s="4"/>
      <c r="CP6" s="8"/>
      <c r="CQ6" s="7"/>
      <c r="CR6" s="7"/>
      <c r="CS6" s="2" t="s">
        <v>134</v>
      </c>
      <c r="CT6" s="2" t="s">
        <v>126</v>
      </c>
      <c r="CU6" s="2" t="s">
        <v>141</v>
      </c>
      <c r="CV6" s="2" t="s">
        <v>142</v>
      </c>
      <c r="CW6" s="2" t="s">
        <v>140</v>
      </c>
      <c r="CX6" s="2" t="s">
        <v>129</v>
      </c>
      <c r="CY6" s="4"/>
      <c r="CZ6" s="8"/>
      <c r="DA6" s="4"/>
      <c r="DB6" s="8"/>
      <c r="DC6" s="7"/>
      <c r="DD6" s="7"/>
      <c r="DE6" s="2" t="s">
        <v>134</v>
      </c>
      <c r="DF6" s="2" t="s">
        <v>126</v>
      </c>
      <c r="DG6" s="2" t="s">
        <v>143</v>
      </c>
      <c r="DH6" s="2" t="s">
        <v>144</v>
      </c>
      <c r="DI6" s="2" t="s">
        <v>140</v>
      </c>
      <c r="DJ6" s="2" t="s">
        <v>129</v>
      </c>
      <c r="DK6" s="4"/>
      <c r="DL6" s="8"/>
      <c r="DM6" s="4"/>
      <c r="DN6" s="8"/>
      <c r="DO6" s="7"/>
      <c r="DP6" s="7"/>
      <c r="DQ6" s="2" t="s">
        <v>134</v>
      </c>
      <c r="DR6" s="2" t="s">
        <v>126</v>
      </c>
      <c r="DS6" s="2" t="s">
        <v>133</v>
      </c>
      <c r="DT6" s="2" t="s">
        <v>145</v>
      </c>
      <c r="DU6" s="2" t="s">
        <v>140</v>
      </c>
      <c r="DV6" s="2" t="s">
        <v>129</v>
      </c>
      <c r="DW6" s="4"/>
      <c r="DX6" s="8"/>
      <c r="DY6" s="4"/>
      <c r="DZ6" s="8"/>
      <c r="EA6" s="7"/>
      <c r="EB6" s="7"/>
      <c r="EC6" s="2" t="s">
        <v>146</v>
      </c>
      <c r="ED6" s="2" t="s">
        <v>126</v>
      </c>
      <c r="EE6" s="2" t="s">
        <v>129</v>
      </c>
      <c r="EF6" s="2" t="s">
        <v>129</v>
      </c>
      <c r="EG6" s="2" t="s">
        <v>140</v>
      </c>
      <c r="EH6" s="2" t="s">
        <v>129</v>
      </c>
      <c r="EI6" s="4"/>
      <c r="EJ6" s="8"/>
      <c r="EK6" s="4"/>
      <c r="EL6" s="8"/>
      <c r="EM6" s="7"/>
      <c r="EN6" s="7"/>
      <c r="EO6" s="2" t="s">
        <v>146</v>
      </c>
      <c r="EP6" s="2" t="s">
        <v>126</v>
      </c>
      <c r="EQ6" s="2" t="s">
        <v>129</v>
      </c>
      <c r="ER6" s="2" t="s">
        <v>129</v>
      </c>
      <c r="ES6" s="2" t="s">
        <v>140</v>
      </c>
      <c r="ET6" s="2" t="s">
        <v>129</v>
      </c>
      <c r="EU6" s="4"/>
      <c r="EV6" s="8"/>
      <c r="EW6" s="4"/>
      <c r="EX6" s="8"/>
      <c r="EY6" s="7"/>
      <c r="EZ6" s="7"/>
      <c r="FA6" s="2" t="s">
        <v>146</v>
      </c>
      <c r="FB6" s="2" t="s">
        <v>126</v>
      </c>
      <c r="FC6" s="2" t="s">
        <v>129</v>
      </c>
      <c r="FD6" s="2" t="s">
        <v>129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134</v>
      </c>
      <c r="FN6" s="2" t="s">
        <v>126</v>
      </c>
      <c r="FO6" s="2" t="s">
        <v>147</v>
      </c>
      <c r="FP6" s="2" t="s">
        <v>129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134</v>
      </c>
      <c r="FZ6" s="2" t="s">
        <v>126</v>
      </c>
      <c r="GA6" s="2" t="s">
        <v>133</v>
      </c>
      <c r="GB6" s="2" t="s">
        <v>148</v>
      </c>
      <c r="GC6" s="2" t="s">
        <v>140</v>
      </c>
      <c r="GD6" s="2" t="s">
        <v>129</v>
      </c>
      <c r="GE6" s="4"/>
      <c r="GF6" s="8"/>
      <c r="GG6" s="4"/>
      <c r="GH6" s="8"/>
      <c r="GI6" s="7"/>
      <c r="GJ6" s="7"/>
      <c r="GK6" s="2" t="s">
        <v>134</v>
      </c>
      <c r="GL6" s="2" t="s">
        <v>126</v>
      </c>
      <c r="GM6" s="2" t="s">
        <v>149</v>
      </c>
      <c r="GN6" s="2" t="s">
        <v>129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150</v>
      </c>
      <c r="GX6" s="2" t="s">
        <v>126</v>
      </c>
      <c r="GY6" s="2" t="s">
        <v>129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134</v>
      </c>
      <c r="HJ6" s="2" t="s">
        <v>151</v>
      </c>
      <c r="HK6" s="2" t="s">
        <v>152</v>
      </c>
      <c r="HL6" s="2" t="s">
        <v>129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146</v>
      </c>
      <c r="HV6" s="2" t="s">
        <v>126</v>
      </c>
      <c r="HW6" s="2" t="s">
        <v>129</v>
      </c>
      <c r="HX6" s="2" t="s">
        <v>129</v>
      </c>
      <c r="HY6" s="2" t="s">
        <v>140</v>
      </c>
      <c r="HZ6" s="2" t="s">
        <v>129</v>
      </c>
      <c r="IA6" s="4">
        <v>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153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154</v>
      </c>
      <c r="J7" s="2" t="s">
        <v>155</v>
      </c>
      <c r="K7" s="2" t="s">
        <v>156</v>
      </c>
      <c r="L7" s="3">
        <v>102.14</v>
      </c>
      <c r="M7" s="3">
        <v>107.25</v>
      </c>
      <c r="N7" s="3">
        <v>299.99</v>
      </c>
      <c r="O7" s="2" t="s">
        <v>126</v>
      </c>
      <c r="P7" s="2" t="s">
        <v>127</v>
      </c>
      <c r="Q7" s="2" t="s">
        <v>128</v>
      </c>
      <c r="R7" s="2" t="s">
        <v>129</v>
      </c>
      <c r="S7" s="2" t="s">
        <v>129</v>
      </c>
      <c r="T7" s="2" t="s">
        <v>130</v>
      </c>
      <c r="U7" s="2" t="s">
        <v>129</v>
      </c>
      <c r="V7" s="2" t="s">
        <v>131</v>
      </c>
      <c r="W7" s="2" t="s">
        <v>132</v>
      </c>
      <c r="X7" s="2" t="s">
        <v>129</v>
      </c>
      <c r="Y7" s="2" t="s">
        <v>133</v>
      </c>
      <c r="Z7" s="4">
        <v>53</v>
      </c>
      <c r="AA7" s="4">
        <f>=ROUNDDOWN(53,0)</f>
      </c>
      <c r="AB7" s="5">
        <v>1</v>
      </c>
      <c r="AC7" s="2" t="s">
        <v>129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>
        <v>1</v>
      </c>
      <c r="AW7" s="8">
        <v>80.08</v>
      </c>
      <c r="AX7" s="4" t="s">
        <v>129</v>
      </c>
      <c r="AY7" s="8" t="s">
        <v>129</v>
      </c>
      <c r="AZ7" s="7" t="s">
        <v>129</v>
      </c>
      <c r="BA7" s="7" t="s">
        <v>129</v>
      </c>
      <c r="BB7" s="7"/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>
        <v>0.25</v>
      </c>
      <c r="BJ7" s="4"/>
      <c r="BK7" s="8"/>
      <c r="BL7" s="2" t="s">
        <v>129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126</v>
      </c>
      <c r="BW7" s="2" t="s">
        <v>135</v>
      </c>
      <c r="BX7" s="2" t="s">
        <v>157</v>
      </c>
      <c r="BY7" s="2" t="s">
        <v>137</v>
      </c>
      <c r="BZ7" s="2" t="s">
        <v>129</v>
      </c>
      <c r="CA7" s="4"/>
      <c r="CB7" s="8"/>
      <c r="CC7" s="4"/>
      <c r="CD7" s="8"/>
      <c r="CE7" s="7"/>
      <c r="CF7" s="7"/>
      <c r="CG7" s="2" t="s">
        <v>134</v>
      </c>
      <c r="CH7" s="2" t="s">
        <v>126</v>
      </c>
      <c r="CI7" s="2" t="s">
        <v>138</v>
      </c>
      <c r="CJ7" s="2" t="s">
        <v>158</v>
      </c>
      <c r="CK7" s="2" t="s">
        <v>140</v>
      </c>
      <c r="CL7" s="2" t="s">
        <v>129</v>
      </c>
      <c r="CM7" s="4"/>
      <c r="CN7" s="8"/>
      <c r="CO7" s="4"/>
      <c r="CP7" s="8"/>
      <c r="CQ7" s="7"/>
      <c r="CR7" s="7"/>
      <c r="CS7" s="2" t="s">
        <v>134</v>
      </c>
      <c r="CT7" s="2" t="s">
        <v>126</v>
      </c>
      <c r="CU7" s="2" t="s">
        <v>141</v>
      </c>
      <c r="CV7" s="2" t="s">
        <v>159</v>
      </c>
      <c r="CW7" s="2" t="s">
        <v>140</v>
      </c>
      <c r="CX7" s="2" t="s">
        <v>129</v>
      </c>
      <c r="CY7" s="4"/>
      <c r="CZ7" s="8"/>
      <c r="DA7" s="4"/>
      <c r="DB7" s="8"/>
      <c r="DC7" s="7"/>
      <c r="DD7" s="7"/>
      <c r="DE7" s="2" t="s">
        <v>134</v>
      </c>
      <c r="DF7" s="2" t="s">
        <v>126</v>
      </c>
      <c r="DG7" s="2" t="s">
        <v>143</v>
      </c>
      <c r="DH7" s="2" t="s">
        <v>160</v>
      </c>
      <c r="DI7" s="2" t="s">
        <v>140</v>
      </c>
      <c r="DJ7" s="2" t="s">
        <v>129</v>
      </c>
      <c r="DK7" s="4"/>
      <c r="DL7" s="8"/>
      <c r="DM7" s="4"/>
      <c r="DN7" s="8"/>
      <c r="DO7" s="7"/>
      <c r="DP7" s="7"/>
      <c r="DQ7" s="2" t="s">
        <v>134</v>
      </c>
      <c r="DR7" s="2" t="s">
        <v>126</v>
      </c>
      <c r="DS7" s="2" t="s">
        <v>133</v>
      </c>
      <c r="DT7" s="2" t="s">
        <v>161</v>
      </c>
      <c r="DU7" s="2" t="s">
        <v>140</v>
      </c>
      <c r="DV7" s="2" t="s">
        <v>129</v>
      </c>
      <c r="DW7" s="4"/>
      <c r="DX7" s="8"/>
      <c r="DY7" s="4"/>
      <c r="DZ7" s="8"/>
      <c r="EA7" s="7"/>
      <c r="EB7" s="7"/>
      <c r="EC7" s="2" t="s">
        <v>146</v>
      </c>
      <c r="ED7" s="2" t="s">
        <v>126</v>
      </c>
      <c r="EE7" s="2" t="s">
        <v>129</v>
      </c>
      <c r="EF7" s="2" t="s">
        <v>129</v>
      </c>
      <c r="EG7" s="2" t="s">
        <v>140</v>
      </c>
      <c r="EH7" s="2" t="s">
        <v>129</v>
      </c>
      <c r="EI7" s="4"/>
      <c r="EJ7" s="8"/>
      <c r="EK7" s="4"/>
      <c r="EL7" s="8"/>
      <c r="EM7" s="7"/>
      <c r="EN7" s="7"/>
      <c r="EO7" s="2" t="s">
        <v>146</v>
      </c>
      <c r="EP7" s="2" t="s">
        <v>126</v>
      </c>
      <c r="EQ7" s="2" t="s">
        <v>129</v>
      </c>
      <c r="ER7" s="2" t="s">
        <v>129</v>
      </c>
      <c r="ES7" s="2" t="s">
        <v>140</v>
      </c>
      <c r="ET7" s="2" t="s">
        <v>129</v>
      </c>
      <c r="EU7" s="4"/>
      <c r="EV7" s="8"/>
      <c r="EW7" s="4"/>
      <c r="EX7" s="8"/>
      <c r="EY7" s="7"/>
      <c r="EZ7" s="7"/>
      <c r="FA7" s="2" t="s">
        <v>146</v>
      </c>
      <c r="FB7" s="2" t="s">
        <v>126</v>
      </c>
      <c r="FC7" s="2" t="s">
        <v>129</v>
      </c>
      <c r="FD7" s="2" t="s">
        <v>129</v>
      </c>
      <c r="FE7" s="2" t="s">
        <v>140</v>
      </c>
      <c r="FF7" s="2" t="s">
        <v>129</v>
      </c>
      <c r="FG7" s="4"/>
      <c r="FH7" s="8"/>
      <c r="FI7" s="4"/>
      <c r="FJ7" s="8"/>
      <c r="FK7" s="7"/>
      <c r="FL7" s="7"/>
      <c r="FM7" s="2" t="s">
        <v>134</v>
      </c>
      <c r="FN7" s="2" t="s">
        <v>126</v>
      </c>
      <c r="FO7" s="2" t="s">
        <v>147</v>
      </c>
      <c r="FP7" s="2" t="s">
        <v>129</v>
      </c>
      <c r="FQ7" s="2" t="s">
        <v>140</v>
      </c>
      <c r="FR7" s="2" t="s">
        <v>129</v>
      </c>
      <c r="FS7" s="4"/>
      <c r="FT7" s="8"/>
      <c r="FU7" s="4"/>
      <c r="FV7" s="8"/>
      <c r="FW7" s="7"/>
      <c r="FX7" s="7"/>
      <c r="FY7" s="2" t="s">
        <v>134</v>
      </c>
      <c r="FZ7" s="2" t="s">
        <v>126</v>
      </c>
      <c r="GA7" s="2" t="s">
        <v>133</v>
      </c>
      <c r="GB7" s="2" t="s">
        <v>162</v>
      </c>
      <c r="GC7" s="2" t="s">
        <v>140</v>
      </c>
      <c r="GD7" s="2" t="s">
        <v>129</v>
      </c>
      <c r="GE7" s="4"/>
      <c r="GF7" s="8"/>
      <c r="GG7" s="4"/>
      <c r="GH7" s="8"/>
      <c r="GI7" s="7"/>
      <c r="GJ7" s="7"/>
      <c r="GK7" s="2" t="s">
        <v>134</v>
      </c>
      <c r="GL7" s="2" t="s">
        <v>126</v>
      </c>
      <c r="GM7" s="2" t="s">
        <v>149</v>
      </c>
      <c r="GN7" s="2" t="s">
        <v>129</v>
      </c>
      <c r="GO7" s="2" t="s">
        <v>140</v>
      </c>
      <c r="GP7" s="2" t="s">
        <v>129</v>
      </c>
      <c r="GQ7" s="4"/>
      <c r="GR7" s="8"/>
      <c r="GS7" s="4"/>
      <c r="GT7" s="8"/>
      <c r="GU7" s="7"/>
      <c r="GV7" s="7"/>
      <c r="GW7" s="2" t="s">
        <v>150</v>
      </c>
      <c r="GX7" s="2" t="s">
        <v>126</v>
      </c>
      <c r="GY7" s="2" t="s">
        <v>129</v>
      </c>
      <c r="GZ7" s="2" t="s">
        <v>129</v>
      </c>
      <c r="HA7" s="2" t="s">
        <v>140</v>
      </c>
      <c r="HB7" s="2" t="s">
        <v>129</v>
      </c>
      <c r="HC7" s="4"/>
      <c r="HD7" s="8"/>
      <c r="HE7" s="4"/>
      <c r="HF7" s="8"/>
      <c r="HG7" s="7"/>
      <c r="HH7" s="7"/>
      <c r="HI7" s="2" t="s">
        <v>134</v>
      </c>
      <c r="HJ7" s="2" t="s">
        <v>151</v>
      </c>
      <c r="HK7" s="2" t="s">
        <v>152</v>
      </c>
      <c r="HL7" s="2" t="s">
        <v>129</v>
      </c>
      <c r="HM7" s="2" t="s">
        <v>140</v>
      </c>
      <c r="HN7" s="2" t="s">
        <v>129</v>
      </c>
      <c r="HO7" s="4"/>
      <c r="HP7" s="8"/>
      <c r="HQ7" s="4"/>
      <c r="HR7" s="8"/>
      <c r="HS7" s="7"/>
      <c r="HT7" s="7"/>
      <c r="HU7" s="2" t="s">
        <v>146</v>
      </c>
      <c r="HV7" s="2" t="s">
        <v>126</v>
      </c>
      <c r="HW7" s="2" t="s">
        <v>129</v>
      </c>
      <c r="HX7" s="2" t="s">
        <v>129</v>
      </c>
      <c r="HY7" s="2" t="s">
        <v>140</v>
      </c>
      <c r="HZ7" s="2" t="s">
        <v>129</v>
      </c>
      <c r="IA7" s="4">
        <v>53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163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154</v>
      </c>
      <c r="J8" s="2" t="s">
        <v>124</v>
      </c>
      <c r="K8" s="2" t="s">
        <v>156</v>
      </c>
      <c r="L8" s="3">
        <v>136.19</v>
      </c>
      <c r="M8" s="3">
        <v>143</v>
      </c>
      <c r="N8" s="3">
        <v>399.99</v>
      </c>
      <c r="O8" s="2" t="s">
        <v>126</v>
      </c>
      <c r="P8" s="2" t="s">
        <v>127</v>
      </c>
      <c r="Q8" s="2" t="s">
        <v>128</v>
      </c>
      <c r="R8" s="2" t="s">
        <v>129</v>
      </c>
      <c r="S8" s="2" t="s">
        <v>129</v>
      </c>
      <c r="T8" s="2" t="s">
        <v>130</v>
      </c>
      <c r="U8" s="2" t="s">
        <v>129</v>
      </c>
      <c r="V8" s="2" t="s">
        <v>131</v>
      </c>
      <c r="W8" s="2" t="s">
        <v>132</v>
      </c>
      <c r="X8" s="2" t="s">
        <v>129</v>
      </c>
      <c r="Y8" s="2" t="s">
        <v>133</v>
      </c>
      <c r="Z8" s="4">
        <v>98</v>
      </c>
      <c r="AA8" s="4">
        <f>=ROUNDDOWN(98,0)</f>
      </c>
      <c r="AB8" s="5">
        <v>1</v>
      </c>
      <c r="AC8" s="2" t="s">
        <v>129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</v>
      </c>
      <c r="AQ8" s="8">
        <v>80.08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1</v>
      </c>
      <c r="BK8" s="8">
        <v>80.08</v>
      </c>
      <c r="BL8" s="2" t="s">
        <v>16</v>
      </c>
      <c r="BM8" s="7">
        <v>1</v>
      </c>
      <c r="BN8" s="7">
        <v>1</v>
      </c>
      <c r="BO8" s="4">
        <v>1</v>
      </c>
      <c r="BP8" s="8">
        <v>80.08</v>
      </c>
      <c r="BQ8" s="4"/>
      <c r="BR8" s="8"/>
      <c r="BS8" s="7"/>
      <c r="BT8" s="7"/>
      <c r="BU8" s="2" t="s">
        <v>134</v>
      </c>
      <c r="BV8" s="2" t="s">
        <v>126</v>
      </c>
      <c r="BW8" s="2" t="s">
        <v>135</v>
      </c>
      <c r="BX8" s="2" t="s">
        <v>164</v>
      </c>
      <c r="BY8" s="2" t="s">
        <v>137</v>
      </c>
      <c r="BZ8" s="2" t="s">
        <v>129</v>
      </c>
      <c r="CA8" s="4"/>
      <c r="CB8" s="8"/>
      <c r="CC8" s="4"/>
      <c r="CD8" s="8"/>
      <c r="CE8" s="7"/>
      <c r="CF8" s="7"/>
      <c r="CG8" s="2" t="s">
        <v>134</v>
      </c>
      <c r="CH8" s="2" t="s">
        <v>126</v>
      </c>
      <c r="CI8" s="2" t="s">
        <v>138</v>
      </c>
      <c r="CJ8" s="2" t="s">
        <v>165</v>
      </c>
      <c r="CK8" s="2" t="s">
        <v>140</v>
      </c>
      <c r="CL8" s="2" t="s">
        <v>129</v>
      </c>
      <c r="CM8" s="4"/>
      <c r="CN8" s="8"/>
      <c r="CO8" s="4"/>
      <c r="CP8" s="8"/>
      <c r="CQ8" s="7"/>
      <c r="CR8" s="7"/>
      <c r="CS8" s="2" t="s">
        <v>134</v>
      </c>
      <c r="CT8" s="2" t="s">
        <v>126</v>
      </c>
      <c r="CU8" s="2" t="s">
        <v>141</v>
      </c>
      <c r="CV8" s="2" t="s">
        <v>166</v>
      </c>
      <c r="CW8" s="2" t="s">
        <v>140</v>
      </c>
      <c r="CX8" s="2" t="s">
        <v>129</v>
      </c>
      <c r="CY8" s="4"/>
      <c r="CZ8" s="8"/>
      <c r="DA8" s="4"/>
      <c r="DB8" s="8"/>
      <c r="DC8" s="7"/>
      <c r="DD8" s="7"/>
      <c r="DE8" s="2" t="s">
        <v>134</v>
      </c>
      <c r="DF8" s="2" t="s">
        <v>126</v>
      </c>
      <c r="DG8" s="2" t="s">
        <v>143</v>
      </c>
      <c r="DH8" s="2" t="s">
        <v>167</v>
      </c>
      <c r="DI8" s="2" t="s">
        <v>140</v>
      </c>
      <c r="DJ8" s="2" t="s">
        <v>129</v>
      </c>
      <c r="DK8" s="4"/>
      <c r="DL8" s="8"/>
      <c r="DM8" s="4"/>
      <c r="DN8" s="8"/>
      <c r="DO8" s="7"/>
      <c r="DP8" s="7"/>
      <c r="DQ8" s="2" t="s">
        <v>134</v>
      </c>
      <c r="DR8" s="2" t="s">
        <v>126</v>
      </c>
      <c r="DS8" s="2" t="s">
        <v>133</v>
      </c>
      <c r="DT8" s="2" t="s">
        <v>168</v>
      </c>
      <c r="DU8" s="2" t="s">
        <v>140</v>
      </c>
      <c r="DV8" s="2" t="s">
        <v>129</v>
      </c>
      <c r="DW8" s="4"/>
      <c r="DX8" s="8"/>
      <c r="DY8" s="4"/>
      <c r="DZ8" s="8"/>
      <c r="EA8" s="7"/>
      <c r="EB8" s="7"/>
      <c r="EC8" s="2" t="s">
        <v>146</v>
      </c>
      <c r="ED8" s="2" t="s">
        <v>126</v>
      </c>
      <c r="EE8" s="2" t="s">
        <v>129</v>
      </c>
      <c r="EF8" s="2" t="s">
        <v>129</v>
      </c>
      <c r="EG8" s="2" t="s">
        <v>140</v>
      </c>
      <c r="EH8" s="2" t="s">
        <v>129</v>
      </c>
      <c r="EI8" s="4"/>
      <c r="EJ8" s="8"/>
      <c r="EK8" s="4"/>
      <c r="EL8" s="8"/>
      <c r="EM8" s="7"/>
      <c r="EN8" s="7"/>
      <c r="EO8" s="2" t="s">
        <v>146</v>
      </c>
      <c r="EP8" s="2" t="s">
        <v>126</v>
      </c>
      <c r="EQ8" s="2" t="s">
        <v>129</v>
      </c>
      <c r="ER8" s="2" t="s">
        <v>129</v>
      </c>
      <c r="ES8" s="2" t="s">
        <v>140</v>
      </c>
      <c r="ET8" s="2" t="s">
        <v>129</v>
      </c>
      <c r="EU8" s="4"/>
      <c r="EV8" s="8"/>
      <c r="EW8" s="4"/>
      <c r="EX8" s="8"/>
      <c r="EY8" s="7"/>
      <c r="EZ8" s="7"/>
      <c r="FA8" s="2" t="s">
        <v>146</v>
      </c>
      <c r="FB8" s="2" t="s">
        <v>126</v>
      </c>
      <c r="FC8" s="2" t="s">
        <v>129</v>
      </c>
      <c r="FD8" s="2" t="s">
        <v>129</v>
      </c>
      <c r="FE8" s="2" t="s">
        <v>140</v>
      </c>
      <c r="FF8" s="2" t="s">
        <v>129</v>
      </c>
      <c r="FG8" s="4"/>
      <c r="FH8" s="8"/>
      <c r="FI8" s="4"/>
      <c r="FJ8" s="8"/>
      <c r="FK8" s="7"/>
      <c r="FL8" s="7"/>
      <c r="FM8" s="2" t="s">
        <v>134</v>
      </c>
      <c r="FN8" s="2" t="s">
        <v>126</v>
      </c>
      <c r="FO8" s="2" t="s">
        <v>147</v>
      </c>
      <c r="FP8" s="2" t="s">
        <v>129</v>
      </c>
      <c r="FQ8" s="2" t="s">
        <v>140</v>
      </c>
      <c r="FR8" s="2" t="s">
        <v>129</v>
      </c>
      <c r="FS8" s="4"/>
      <c r="FT8" s="8"/>
      <c r="FU8" s="4"/>
      <c r="FV8" s="8"/>
      <c r="FW8" s="7"/>
      <c r="FX8" s="7"/>
      <c r="FY8" s="2" t="s">
        <v>134</v>
      </c>
      <c r="FZ8" s="2" t="s">
        <v>126</v>
      </c>
      <c r="GA8" s="2" t="s">
        <v>133</v>
      </c>
      <c r="GB8" s="2" t="s">
        <v>169</v>
      </c>
      <c r="GC8" s="2" t="s">
        <v>140</v>
      </c>
      <c r="GD8" s="2" t="s">
        <v>129</v>
      </c>
      <c r="GE8" s="4"/>
      <c r="GF8" s="8"/>
      <c r="GG8" s="4"/>
      <c r="GH8" s="8"/>
      <c r="GI8" s="7"/>
      <c r="GJ8" s="7"/>
      <c r="GK8" s="2" t="s">
        <v>134</v>
      </c>
      <c r="GL8" s="2" t="s">
        <v>126</v>
      </c>
      <c r="GM8" s="2" t="s">
        <v>149</v>
      </c>
      <c r="GN8" s="2" t="s">
        <v>129</v>
      </c>
      <c r="GO8" s="2" t="s">
        <v>140</v>
      </c>
      <c r="GP8" s="2" t="s">
        <v>129</v>
      </c>
      <c r="GQ8" s="4"/>
      <c r="GR8" s="8"/>
      <c r="GS8" s="4"/>
      <c r="GT8" s="8"/>
      <c r="GU8" s="7"/>
      <c r="GV8" s="7"/>
      <c r="GW8" s="2" t="s">
        <v>150</v>
      </c>
      <c r="GX8" s="2" t="s">
        <v>126</v>
      </c>
      <c r="GY8" s="2" t="s">
        <v>129</v>
      </c>
      <c r="GZ8" s="2" t="s">
        <v>129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134</v>
      </c>
      <c r="HJ8" s="2" t="s">
        <v>151</v>
      </c>
      <c r="HK8" s="2" t="s">
        <v>152</v>
      </c>
      <c r="HL8" s="2" t="s">
        <v>129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146</v>
      </c>
      <c r="HV8" s="2" t="s">
        <v>126</v>
      </c>
      <c r="HW8" s="2" t="s">
        <v>129</v>
      </c>
      <c r="HX8" s="2" t="s">
        <v>129</v>
      </c>
      <c r="HY8" s="2" t="s">
        <v>140</v>
      </c>
      <c r="HZ8" s="2" t="s">
        <v>129</v>
      </c>
      <c r="IA8" s="4">
        <v>98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171</v>
      </c>
      <c r="G9" s="2" t="s">
        <v>171</v>
      </c>
      <c r="H9" s="2" t="s">
        <v>171</v>
      </c>
      <c r="I9" s="2" t="s">
        <v>172</v>
      </c>
      <c r="J9" s="2" t="s">
        <v>155</v>
      </c>
      <c r="K9" s="2" t="s">
        <v>173</v>
      </c>
      <c r="L9" s="3">
        <v>102.14</v>
      </c>
      <c r="M9" s="3">
        <v>107.25</v>
      </c>
      <c r="N9" s="3">
        <v>299.99</v>
      </c>
      <c r="O9" s="2" t="s">
        <v>126</v>
      </c>
      <c r="P9" s="2" t="s">
        <v>174</v>
      </c>
      <c r="Q9" s="2" t="s">
        <v>128</v>
      </c>
      <c r="R9" s="2" t="s">
        <v>129</v>
      </c>
      <c r="S9" s="2" t="s">
        <v>129</v>
      </c>
      <c r="T9" s="2" t="s">
        <v>175</v>
      </c>
      <c r="U9" s="2" t="s">
        <v>129</v>
      </c>
      <c r="V9" s="2" t="s">
        <v>176</v>
      </c>
      <c r="W9" s="2" t="s">
        <v>177</v>
      </c>
      <c r="X9" s="2" t="s">
        <v>129</v>
      </c>
      <c r="Y9" s="2" t="s">
        <v>178</v>
      </c>
      <c r="Z9" s="4">
        <v>14</v>
      </c>
      <c r="AA9" s="4">
        <f>=ROUNDDOWN(14,0)</f>
      </c>
      <c r="AB9" s="5">
        <v>1</v>
      </c>
      <c r="AC9" s="2" t="s">
        <v>129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/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/>
      <c r="BJ9" s="4"/>
      <c r="BK9" s="8"/>
      <c r="BL9" s="2" t="s">
        <v>129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126</v>
      </c>
      <c r="BW9" s="2" t="s">
        <v>135</v>
      </c>
      <c r="BX9" s="2" t="s">
        <v>179</v>
      </c>
      <c r="BY9" s="2" t="s">
        <v>137</v>
      </c>
      <c r="BZ9" s="2" t="s">
        <v>129</v>
      </c>
      <c r="CA9" s="4"/>
      <c r="CB9" s="8"/>
      <c r="CC9" s="4"/>
      <c r="CD9" s="8"/>
      <c r="CE9" s="7"/>
      <c r="CF9" s="7"/>
      <c r="CG9" s="2" t="s">
        <v>134</v>
      </c>
      <c r="CH9" s="2" t="s">
        <v>126</v>
      </c>
      <c r="CI9" s="2" t="s">
        <v>138</v>
      </c>
      <c r="CJ9" s="2" t="s">
        <v>180</v>
      </c>
      <c r="CK9" s="2" t="s">
        <v>140</v>
      </c>
      <c r="CL9" s="2" t="s">
        <v>129</v>
      </c>
      <c r="CM9" s="4"/>
      <c r="CN9" s="8"/>
      <c r="CO9" s="4"/>
      <c r="CP9" s="8"/>
      <c r="CQ9" s="7"/>
      <c r="CR9" s="7"/>
      <c r="CS9" s="2" t="s">
        <v>134</v>
      </c>
      <c r="CT9" s="2" t="s">
        <v>126</v>
      </c>
      <c r="CU9" s="2" t="s">
        <v>141</v>
      </c>
      <c r="CV9" s="2" t="s">
        <v>181</v>
      </c>
      <c r="CW9" s="2" t="s">
        <v>140</v>
      </c>
      <c r="CX9" s="2" t="s">
        <v>129</v>
      </c>
      <c r="CY9" s="4"/>
      <c r="CZ9" s="8"/>
      <c r="DA9" s="4"/>
      <c r="DB9" s="8"/>
      <c r="DC9" s="7"/>
      <c r="DD9" s="7"/>
      <c r="DE9" s="2" t="s">
        <v>134</v>
      </c>
      <c r="DF9" s="2" t="s">
        <v>126</v>
      </c>
      <c r="DG9" s="2" t="s">
        <v>182</v>
      </c>
      <c r="DH9" s="2" t="s">
        <v>183</v>
      </c>
      <c r="DI9" s="2" t="s">
        <v>140</v>
      </c>
      <c r="DJ9" s="2" t="s">
        <v>129</v>
      </c>
      <c r="DK9" s="4"/>
      <c r="DL9" s="8"/>
      <c r="DM9" s="4"/>
      <c r="DN9" s="8"/>
      <c r="DO9" s="7"/>
      <c r="DP9" s="7"/>
      <c r="DQ9" s="2" t="s">
        <v>134</v>
      </c>
      <c r="DR9" s="2" t="s">
        <v>126</v>
      </c>
      <c r="DS9" s="2" t="s">
        <v>178</v>
      </c>
      <c r="DT9" s="2" t="s">
        <v>167</v>
      </c>
      <c r="DU9" s="2" t="s">
        <v>140</v>
      </c>
      <c r="DV9" s="2" t="s">
        <v>129</v>
      </c>
      <c r="DW9" s="4"/>
      <c r="DX9" s="8"/>
      <c r="DY9" s="4"/>
      <c r="DZ9" s="8"/>
      <c r="EA9" s="7"/>
      <c r="EB9" s="7"/>
      <c r="EC9" s="2" t="s">
        <v>146</v>
      </c>
      <c r="ED9" s="2" t="s">
        <v>126</v>
      </c>
      <c r="EE9" s="2" t="s">
        <v>129</v>
      </c>
      <c r="EF9" s="2" t="s">
        <v>129</v>
      </c>
      <c r="EG9" s="2" t="s">
        <v>140</v>
      </c>
      <c r="EH9" s="2" t="s">
        <v>129</v>
      </c>
      <c r="EI9" s="4"/>
      <c r="EJ9" s="8"/>
      <c r="EK9" s="4"/>
      <c r="EL9" s="8"/>
      <c r="EM9" s="7"/>
      <c r="EN9" s="7"/>
      <c r="EO9" s="2" t="s">
        <v>146</v>
      </c>
      <c r="EP9" s="2" t="s">
        <v>126</v>
      </c>
      <c r="EQ9" s="2" t="s">
        <v>129</v>
      </c>
      <c r="ER9" s="2" t="s">
        <v>129</v>
      </c>
      <c r="ES9" s="2" t="s">
        <v>140</v>
      </c>
      <c r="ET9" s="2" t="s">
        <v>129</v>
      </c>
      <c r="EU9" s="4"/>
      <c r="EV9" s="8"/>
      <c r="EW9" s="4"/>
      <c r="EX9" s="8"/>
      <c r="EY9" s="7"/>
      <c r="EZ9" s="7"/>
      <c r="FA9" s="2" t="s">
        <v>146</v>
      </c>
      <c r="FB9" s="2" t="s">
        <v>126</v>
      </c>
      <c r="FC9" s="2" t="s">
        <v>129</v>
      </c>
      <c r="FD9" s="2" t="s">
        <v>129</v>
      </c>
      <c r="FE9" s="2" t="s">
        <v>140</v>
      </c>
      <c r="FF9" s="2" t="s">
        <v>129</v>
      </c>
      <c r="FG9" s="4"/>
      <c r="FH9" s="8"/>
      <c r="FI9" s="4"/>
      <c r="FJ9" s="8"/>
      <c r="FK9" s="7"/>
      <c r="FL9" s="7"/>
      <c r="FM9" s="2" t="s">
        <v>134</v>
      </c>
      <c r="FN9" s="2" t="s">
        <v>126</v>
      </c>
      <c r="FO9" s="2" t="s">
        <v>147</v>
      </c>
      <c r="FP9" s="2" t="s">
        <v>129</v>
      </c>
      <c r="FQ9" s="2" t="s">
        <v>140</v>
      </c>
      <c r="FR9" s="2" t="s">
        <v>129</v>
      </c>
      <c r="FS9" s="4"/>
      <c r="FT9" s="8"/>
      <c r="FU9" s="4"/>
      <c r="FV9" s="8"/>
      <c r="FW9" s="7"/>
      <c r="FX9" s="7"/>
      <c r="FY9" s="2" t="s">
        <v>134</v>
      </c>
      <c r="FZ9" s="2" t="s">
        <v>126</v>
      </c>
      <c r="GA9" s="2" t="s">
        <v>178</v>
      </c>
      <c r="GB9" s="2" t="s">
        <v>184</v>
      </c>
      <c r="GC9" s="2" t="s">
        <v>140</v>
      </c>
      <c r="GD9" s="2" t="s">
        <v>129</v>
      </c>
      <c r="GE9" s="4"/>
      <c r="GF9" s="8"/>
      <c r="GG9" s="4"/>
      <c r="GH9" s="8"/>
      <c r="GI9" s="7"/>
      <c r="GJ9" s="7"/>
      <c r="GK9" s="2" t="s">
        <v>134</v>
      </c>
      <c r="GL9" s="2" t="s">
        <v>126</v>
      </c>
      <c r="GM9" s="2" t="s">
        <v>149</v>
      </c>
      <c r="GN9" s="2" t="s">
        <v>129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150</v>
      </c>
      <c r="GX9" s="2" t="s">
        <v>126</v>
      </c>
      <c r="GY9" s="2" t="s">
        <v>129</v>
      </c>
      <c r="GZ9" s="2" t="s">
        <v>129</v>
      </c>
      <c r="HA9" s="2" t="s">
        <v>140</v>
      </c>
      <c r="HB9" s="2" t="s">
        <v>129</v>
      </c>
      <c r="HC9" s="4"/>
      <c r="HD9" s="8"/>
      <c r="HE9" s="4"/>
      <c r="HF9" s="8"/>
      <c r="HG9" s="7"/>
      <c r="HH9" s="7"/>
      <c r="HI9" s="2" t="s">
        <v>150</v>
      </c>
      <c r="HJ9" s="2" t="s">
        <v>126</v>
      </c>
      <c r="HK9" s="2" t="s">
        <v>129</v>
      </c>
      <c r="HL9" s="2" t="s">
        <v>129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146</v>
      </c>
      <c r="HV9" s="2" t="s">
        <v>126</v>
      </c>
      <c r="HW9" s="2" t="s">
        <v>129</v>
      </c>
      <c r="HX9" s="2" t="s">
        <v>129</v>
      </c>
      <c r="HY9" s="2" t="s">
        <v>140</v>
      </c>
      <c r="HZ9" s="2" t="s">
        <v>129</v>
      </c>
      <c r="IA9" s="4">
        <v>14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185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171</v>
      </c>
      <c r="G10" s="2" t="s">
        <v>171</v>
      </c>
      <c r="H10" s="2" t="s">
        <v>171</v>
      </c>
      <c r="I10" s="2" t="s">
        <v>172</v>
      </c>
      <c r="J10" s="2" t="s">
        <v>124</v>
      </c>
      <c r="K10" s="2" t="s">
        <v>173</v>
      </c>
      <c r="L10" s="3">
        <v>136.19</v>
      </c>
      <c r="M10" s="3">
        <v>143</v>
      </c>
      <c r="N10" s="3">
        <v>399.99</v>
      </c>
      <c r="O10" s="2" t="s">
        <v>126</v>
      </c>
      <c r="P10" s="2" t="s">
        <v>174</v>
      </c>
      <c r="Q10" s="2" t="s">
        <v>128</v>
      </c>
      <c r="R10" s="2" t="s">
        <v>129</v>
      </c>
      <c r="S10" s="2" t="s">
        <v>129</v>
      </c>
      <c r="T10" s="2" t="s">
        <v>175</v>
      </c>
      <c r="U10" s="2" t="s">
        <v>129</v>
      </c>
      <c r="V10" s="2" t="s">
        <v>176</v>
      </c>
      <c r="W10" s="2" t="s">
        <v>177</v>
      </c>
      <c r="X10" s="2" t="s">
        <v>129</v>
      </c>
      <c r="Y10" s="2" t="s">
        <v>178</v>
      </c>
      <c r="Z10" s="4">
        <v>21</v>
      </c>
      <c r="AA10" s="4">
        <f>=ROUNDDOWN(10.5,0)</f>
      </c>
      <c r="AB10" s="5">
        <v>2</v>
      </c>
      <c r="AC10" s="2" t="s">
        <v>129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/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/>
      <c r="BJ10" s="4"/>
      <c r="BK10" s="8"/>
      <c r="BL10" s="2" t="s">
        <v>129</v>
      </c>
      <c r="BM10" s="7"/>
      <c r="BN10" s="7"/>
      <c r="BO10" s="4"/>
      <c r="BP10" s="8"/>
      <c r="BQ10" s="4"/>
      <c r="BR10" s="8"/>
      <c r="BS10" s="7"/>
      <c r="BT10" s="7"/>
      <c r="BU10" s="2" t="s">
        <v>134</v>
      </c>
      <c r="BV10" s="2" t="s">
        <v>126</v>
      </c>
      <c r="BW10" s="2" t="s">
        <v>135</v>
      </c>
      <c r="BX10" s="2" t="s">
        <v>186</v>
      </c>
      <c r="BY10" s="2" t="s">
        <v>137</v>
      </c>
      <c r="BZ10" s="2" t="s">
        <v>129</v>
      </c>
      <c r="CA10" s="4"/>
      <c r="CB10" s="8"/>
      <c r="CC10" s="4"/>
      <c r="CD10" s="8"/>
      <c r="CE10" s="7"/>
      <c r="CF10" s="7"/>
      <c r="CG10" s="2" t="s">
        <v>134</v>
      </c>
      <c r="CH10" s="2" t="s">
        <v>126</v>
      </c>
      <c r="CI10" s="2" t="s">
        <v>138</v>
      </c>
      <c r="CJ10" s="2" t="s">
        <v>142</v>
      </c>
      <c r="CK10" s="2" t="s">
        <v>140</v>
      </c>
      <c r="CL10" s="2" t="s">
        <v>129</v>
      </c>
      <c r="CM10" s="4"/>
      <c r="CN10" s="8"/>
      <c r="CO10" s="4"/>
      <c r="CP10" s="8"/>
      <c r="CQ10" s="7"/>
      <c r="CR10" s="7"/>
      <c r="CS10" s="2" t="s">
        <v>134</v>
      </c>
      <c r="CT10" s="2" t="s">
        <v>126</v>
      </c>
      <c r="CU10" s="2" t="s">
        <v>141</v>
      </c>
      <c r="CV10" s="2" t="s">
        <v>166</v>
      </c>
      <c r="CW10" s="2" t="s">
        <v>140</v>
      </c>
      <c r="CX10" s="2" t="s">
        <v>129</v>
      </c>
      <c r="CY10" s="4"/>
      <c r="CZ10" s="8"/>
      <c r="DA10" s="4"/>
      <c r="DB10" s="8"/>
      <c r="DC10" s="7"/>
      <c r="DD10" s="7"/>
      <c r="DE10" s="2" t="s">
        <v>134</v>
      </c>
      <c r="DF10" s="2" t="s">
        <v>126</v>
      </c>
      <c r="DG10" s="2" t="s">
        <v>182</v>
      </c>
      <c r="DH10" s="2" t="s">
        <v>187</v>
      </c>
      <c r="DI10" s="2" t="s">
        <v>140</v>
      </c>
      <c r="DJ10" s="2" t="s">
        <v>129</v>
      </c>
      <c r="DK10" s="4"/>
      <c r="DL10" s="8"/>
      <c r="DM10" s="4"/>
      <c r="DN10" s="8"/>
      <c r="DO10" s="7"/>
      <c r="DP10" s="7"/>
      <c r="DQ10" s="2" t="s">
        <v>134</v>
      </c>
      <c r="DR10" s="2" t="s">
        <v>126</v>
      </c>
      <c r="DS10" s="2" t="s">
        <v>178</v>
      </c>
      <c r="DT10" s="2" t="s">
        <v>168</v>
      </c>
      <c r="DU10" s="2" t="s">
        <v>140</v>
      </c>
      <c r="DV10" s="2" t="s">
        <v>129</v>
      </c>
      <c r="DW10" s="4"/>
      <c r="DX10" s="8"/>
      <c r="DY10" s="4"/>
      <c r="DZ10" s="8"/>
      <c r="EA10" s="7"/>
      <c r="EB10" s="7"/>
      <c r="EC10" s="2" t="s">
        <v>146</v>
      </c>
      <c r="ED10" s="2" t="s">
        <v>126</v>
      </c>
      <c r="EE10" s="2" t="s">
        <v>129</v>
      </c>
      <c r="EF10" s="2" t="s">
        <v>129</v>
      </c>
      <c r="EG10" s="2" t="s">
        <v>140</v>
      </c>
      <c r="EH10" s="2" t="s">
        <v>129</v>
      </c>
      <c r="EI10" s="4"/>
      <c r="EJ10" s="8"/>
      <c r="EK10" s="4"/>
      <c r="EL10" s="8"/>
      <c r="EM10" s="7"/>
      <c r="EN10" s="7"/>
      <c r="EO10" s="2" t="s">
        <v>146</v>
      </c>
      <c r="EP10" s="2" t="s">
        <v>126</v>
      </c>
      <c r="EQ10" s="2" t="s">
        <v>129</v>
      </c>
      <c r="ER10" s="2" t="s">
        <v>129</v>
      </c>
      <c r="ES10" s="2" t="s">
        <v>140</v>
      </c>
      <c r="ET10" s="2" t="s">
        <v>129</v>
      </c>
      <c r="EU10" s="4"/>
      <c r="EV10" s="8"/>
      <c r="EW10" s="4"/>
      <c r="EX10" s="8"/>
      <c r="EY10" s="7"/>
      <c r="EZ10" s="7"/>
      <c r="FA10" s="2" t="s">
        <v>146</v>
      </c>
      <c r="FB10" s="2" t="s">
        <v>126</v>
      </c>
      <c r="FC10" s="2" t="s">
        <v>129</v>
      </c>
      <c r="FD10" s="2" t="s">
        <v>129</v>
      </c>
      <c r="FE10" s="2" t="s">
        <v>140</v>
      </c>
      <c r="FF10" s="2" t="s">
        <v>129</v>
      </c>
      <c r="FG10" s="4"/>
      <c r="FH10" s="8"/>
      <c r="FI10" s="4"/>
      <c r="FJ10" s="8"/>
      <c r="FK10" s="7"/>
      <c r="FL10" s="7"/>
      <c r="FM10" s="2" t="s">
        <v>134</v>
      </c>
      <c r="FN10" s="2" t="s">
        <v>126</v>
      </c>
      <c r="FO10" s="2" t="s">
        <v>147</v>
      </c>
      <c r="FP10" s="2" t="s">
        <v>129</v>
      </c>
      <c r="FQ10" s="2" t="s">
        <v>140</v>
      </c>
      <c r="FR10" s="2" t="s">
        <v>129</v>
      </c>
      <c r="FS10" s="4"/>
      <c r="FT10" s="8"/>
      <c r="FU10" s="4"/>
      <c r="FV10" s="8"/>
      <c r="FW10" s="7"/>
      <c r="FX10" s="7"/>
      <c r="FY10" s="2" t="s">
        <v>134</v>
      </c>
      <c r="FZ10" s="2" t="s">
        <v>126</v>
      </c>
      <c r="GA10" s="2" t="s">
        <v>178</v>
      </c>
      <c r="GB10" s="2" t="s">
        <v>148</v>
      </c>
      <c r="GC10" s="2" t="s">
        <v>140</v>
      </c>
      <c r="GD10" s="2" t="s">
        <v>129</v>
      </c>
      <c r="GE10" s="4"/>
      <c r="GF10" s="8"/>
      <c r="GG10" s="4"/>
      <c r="GH10" s="8"/>
      <c r="GI10" s="7"/>
      <c r="GJ10" s="7"/>
      <c r="GK10" s="2" t="s">
        <v>134</v>
      </c>
      <c r="GL10" s="2" t="s">
        <v>126</v>
      </c>
      <c r="GM10" s="2" t="s">
        <v>149</v>
      </c>
      <c r="GN10" s="2" t="s">
        <v>129</v>
      </c>
      <c r="GO10" s="2" t="s">
        <v>140</v>
      </c>
      <c r="GP10" s="2" t="s">
        <v>129</v>
      </c>
      <c r="GQ10" s="4"/>
      <c r="GR10" s="8"/>
      <c r="GS10" s="4"/>
      <c r="GT10" s="8"/>
      <c r="GU10" s="7"/>
      <c r="GV10" s="7"/>
      <c r="GW10" s="2" t="s">
        <v>150</v>
      </c>
      <c r="GX10" s="2" t="s">
        <v>126</v>
      </c>
      <c r="GY10" s="2" t="s">
        <v>129</v>
      </c>
      <c r="GZ10" s="2" t="s">
        <v>129</v>
      </c>
      <c r="HA10" s="2" t="s">
        <v>140</v>
      </c>
      <c r="HB10" s="2" t="s">
        <v>129</v>
      </c>
      <c r="HC10" s="4"/>
      <c r="HD10" s="8"/>
      <c r="HE10" s="4"/>
      <c r="HF10" s="8"/>
      <c r="HG10" s="7"/>
      <c r="HH10" s="7"/>
      <c r="HI10" s="2" t="s">
        <v>150</v>
      </c>
      <c r="HJ10" s="2" t="s">
        <v>126</v>
      </c>
      <c r="HK10" s="2" t="s">
        <v>129</v>
      </c>
      <c r="HL10" s="2" t="s">
        <v>129</v>
      </c>
      <c r="HM10" s="2" t="s">
        <v>140</v>
      </c>
      <c r="HN10" s="2" t="s">
        <v>129</v>
      </c>
      <c r="HO10" s="4"/>
      <c r="HP10" s="8"/>
      <c r="HQ10" s="4"/>
      <c r="HR10" s="8"/>
      <c r="HS10" s="7"/>
      <c r="HT10" s="7"/>
      <c r="HU10" s="2" t="s">
        <v>146</v>
      </c>
      <c r="HV10" s="2" t="s">
        <v>126</v>
      </c>
      <c r="HW10" s="2" t="s">
        <v>129</v>
      </c>
      <c r="HX10" s="2" t="s">
        <v>129</v>
      </c>
      <c r="HY10" s="2" t="s">
        <v>140</v>
      </c>
      <c r="HZ10" s="2" t="s">
        <v>129</v>
      </c>
      <c r="IA10" s="4">
        <v>21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188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189</v>
      </c>
      <c r="G11" s="2" t="s">
        <v>189</v>
      </c>
      <c r="H11" s="2" t="s">
        <v>189</v>
      </c>
      <c r="I11" s="2" t="s">
        <v>172</v>
      </c>
      <c r="J11" s="2" t="s">
        <v>124</v>
      </c>
      <c r="K11" s="2" t="s">
        <v>190</v>
      </c>
      <c r="L11" s="3">
        <v>136.19</v>
      </c>
      <c r="M11" s="3">
        <v>143</v>
      </c>
      <c r="N11" s="3">
        <v>399.99</v>
      </c>
      <c r="O11" s="2" t="s">
        <v>191</v>
      </c>
      <c r="P11" s="2" t="s">
        <v>174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192</v>
      </c>
      <c r="W11" s="2" t="s">
        <v>177</v>
      </c>
      <c r="X11" s="2" t="s">
        <v>129</v>
      </c>
      <c r="Y11" s="2" t="s">
        <v>178</v>
      </c>
      <c r="Z11" s="4"/>
      <c r="AA11" s="4">
        <f>=ROUNDDOWN({0},0)</f>
      </c>
      <c r="AB11" s="5">
        <v>2</v>
      </c>
      <c r="AC11" s="2" t="s">
        <v>129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>
        <v>2</v>
      </c>
      <c r="AS11" s="8">
        <v>329.98</v>
      </c>
      <c r="AT11" s="7">
        <v>-1</v>
      </c>
      <c r="AU11" s="7">
        <v>-1</v>
      </c>
      <c r="AV11" s="4"/>
      <c r="AW11" s="8"/>
      <c r="AX11" s="4">
        <v>2</v>
      </c>
      <c r="AY11" s="8">
        <v>329.98</v>
      </c>
      <c r="AZ11" s="7">
        <v>-1</v>
      </c>
      <c r="BA11" s="7">
        <v>-1</v>
      </c>
      <c r="BB11" s="7"/>
      <c r="BC11" s="4"/>
      <c r="BD11" s="8"/>
      <c r="BE11" s="4">
        <v>2</v>
      </c>
      <c r="BF11" s="8">
        <v>329.98</v>
      </c>
      <c r="BG11" s="7">
        <v>-1</v>
      </c>
      <c r="BH11" s="7">
        <v>-1</v>
      </c>
      <c r="BI11" s="7"/>
      <c r="BJ11" s="4"/>
      <c r="BK11" s="8"/>
      <c r="BL11" s="2" t="s">
        <v>20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151</v>
      </c>
      <c r="BW11" s="2" t="s">
        <v>135</v>
      </c>
      <c r="BX11" s="2" t="s">
        <v>193</v>
      </c>
      <c r="BY11" s="2" t="s">
        <v>137</v>
      </c>
      <c r="BZ11" s="2" t="s">
        <v>129</v>
      </c>
      <c r="CA11" s="4"/>
      <c r="CB11" s="8"/>
      <c r="CC11" s="4"/>
      <c r="CD11" s="8"/>
      <c r="CE11" s="7"/>
      <c r="CF11" s="7"/>
      <c r="CG11" s="2" t="s">
        <v>134</v>
      </c>
      <c r="CH11" s="2" t="s">
        <v>151</v>
      </c>
      <c r="CI11" s="2" t="s">
        <v>138</v>
      </c>
      <c r="CJ11" s="2" t="s">
        <v>194</v>
      </c>
      <c r="CK11" s="2" t="s">
        <v>140</v>
      </c>
      <c r="CL11" s="2" t="s">
        <v>129</v>
      </c>
      <c r="CM11" s="4"/>
      <c r="CN11" s="8"/>
      <c r="CO11" s="4"/>
      <c r="CP11" s="8"/>
      <c r="CQ11" s="7"/>
      <c r="CR11" s="7"/>
      <c r="CS11" s="2" t="s">
        <v>134</v>
      </c>
      <c r="CT11" s="2" t="s">
        <v>151</v>
      </c>
      <c r="CU11" s="2" t="s">
        <v>141</v>
      </c>
      <c r="CV11" s="2" t="s">
        <v>195</v>
      </c>
      <c r="CW11" s="2" t="s">
        <v>140</v>
      </c>
      <c r="CX11" s="2" t="s">
        <v>129</v>
      </c>
      <c r="CY11" s="4"/>
      <c r="CZ11" s="8"/>
      <c r="DA11" s="4"/>
      <c r="DB11" s="8"/>
      <c r="DC11" s="7"/>
      <c r="DD11" s="7"/>
      <c r="DE11" s="2" t="s">
        <v>134</v>
      </c>
      <c r="DF11" s="2" t="s">
        <v>151</v>
      </c>
      <c r="DG11" s="2" t="s">
        <v>182</v>
      </c>
      <c r="DH11" s="2" t="s">
        <v>196</v>
      </c>
      <c r="DI11" s="2" t="s">
        <v>140</v>
      </c>
      <c r="DJ11" s="2" t="s">
        <v>129</v>
      </c>
      <c r="DK11" s="4"/>
      <c r="DL11" s="8"/>
      <c r="DM11" s="4">
        <v>2</v>
      </c>
      <c r="DN11" s="8">
        <v>329.98</v>
      </c>
      <c r="DO11" s="7">
        <v>-1</v>
      </c>
      <c r="DP11" s="7">
        <v>-1</v>
      </c>
      <c r="DQ11" s="2" t="s">
        <v>134</v>
      </c>
      <c r="DR11" s="2" t="s">
        <v>151</v>
      </c>
      <c r="DS11" s="2" t="s">
        <v>178</v>
      </c>
      <c r="DT11" s="2" t="s">
        <v>197</v>
      </c>
      <c r="DU11" s="2" t="s">
        <v>140</v>
      </c>
      <c r="DV11" s="2" t="s">
        <v>129</v>
      </c>
      <c r="DW11" s="4"/>
      <c r="DX11" s="8"/>
      <c r="DY11" s="4"/>
      <c r="DZ11" s="8"/>
      <c r="EA11" s="7"/>
      <c r="EB11" s="7"/>
      <c r="EC11" s="2" t="s">
        <v>146</v>
      </c>
      <c r="ED11" s="2" t="s">
        <v>151</v>
      </c>
      <c r="EE11" s="2" t="s">
        <v>129</v>
      </c>
      <c r="EF11" s="2" t="s">
        <v>129</v>
      </c>
      <c r="EG11" s="2" t="s">
        <v>140</v>
      </c>
      <c r="EH11" s="2" t="s">
        <v>129</v>
      </c>
      <c r="EI11" s="4"/>
      <c r="EJ11" s="8"/>
      <c r="EK11" s="4"/>
      <c r="EL11" s="8"/>
      <c r="EM11" s="7"/>
      <c r="EN11" s="7"/>
      <c r="EO11" s="2" t="s">
        <v>146</v>
      </c>
      <c r="EP11" s="2" t="s">
        <v>151</v>
      </c>
      <c r="EQ11" s="2" t="s">
        <v>129</v>
      </c>
      <c r="ER11" s="2" t="s">
        <v>129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146</v>
      </c>
      <c r="FB11" s="2" t="s">
        <v>151</v>
      </c>
      <c r="FC11" s="2" t="s">
        <v>129</v>
      </c>
      <c r="FD11" s="2" t="s">
        <v>129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134</v>
      </c>
      <c r="FN11" s="2" t="s">
        <v>151</v>
      </c>
      <c r="FO11" s="2" t="s">
        <v>147</v>
      </c>
      <c r="FP11" s="2" t="s">
        <v>129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134</v>
      </c>
      <c r="FZ11" s="2" t="s">
        <v>151</v>
      </c>
      <c r="GA11" s="2" t="s">
        <v>178</v>
      </c>
      <c r="GB11" s="2" t="s">
        <v>148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134</v>
      </c>
      <c r="GL11" s="2" t="s">
        <v>151</v>
      </c>
      <c r="GM11" s="2" t="s">
        <v>149</v>
      </c>
      <c r="GN11" s="2" t="s">
        <v>198</v>
      </c>
      <c r="GO11" s="2" t="s">
        <v>140</v>
      </c>
      <c r="GP11" s="2" t="s">
        <v>129</v>
      </c>
      <c r="GQ11" s="4"/>
      <c r="GR11" s="8"/>
      <c r="GS11" s="4"/>
      <c r="GT11" s="8"/>
      <c r="GU11" s="7"/>
      <c r="GV11" s="7"/>
      <c r="GW11" s="2" t="s">
        <v>150</v>
      </c>
      <c r="GX11" s="2" t="s">
        <v>151</v>
      </c>
      <c r="GY11" s="2" t="s">
        <v>129</v>
      </c>
      <c r="GZ11" s="2" t="s">
        <v>129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129</v>
      </c>
      <c r="HJ11" s="2" t="s">
        <v>129</v>
      </c>
      <c r="HK11" s="2" t="s">
        <v>129</v>
      </c>
      <c r="HL11" s="2" t="s">
        <v>129</v>
      </c>
      <c r="HM11" s="2" t="s">
        <v>129</v>
      </c>
      <c r="HN11" s="2" t="s">
        <v>129</v>
      </c>
      <c r="HO11" s="4"/>
      <c r="HP11" s="8"/>
      <c r="HQ11" s="4"/>
      <c r="HR11" s="8"/>
      <c r="HS11" s="7"/>
      <c r="HT11" s="7"/>
      <c r="HU11" s="2" t="s">
        <v>146</v>
      </c>
      <c r="HV11" s="2" t="s">
        <v>151</v>
      </c>
      <c r="HW11" s="2" t="s">
        <v>129</v>
      </c>
      <c r="HX11" s="2" t="s">
        <v>129</v>
      </c>
      <c r="HY11" s="2" t="s">
        <v>140</v>
      </c>
      <c r="HZ11" s="2" t="s">
        <v>129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118</v>
      </c>
      <c r="C12" s="2" t="s">
        <v>119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202</v>
      </c>
      <c r="I12" s="2" t="s">
        <v>203</v>
      </c>
      <c r="J12" s="2" t="s">
        <v>204</v>
      </c>
      <c r="K12" s="2" t="s">
        <v>125</v>
      </c>
      <c r="L12" s="3">
        <v>21.66</v>
      </c>
      <c r="M12" s="3">
        <v>22.74</v>
      </c>
      <c r="N12" s="3">
        <v>69.99</v>
      </c>
      <c r="O12" s="2" t="s">
        <v>126</v>
      </c>
      <c r="P12" s="2" t="s">
        <v>127</v>
      </c>
      <c r="Q12" s="2" t="s">
        <v>128</v>
      </c>
      <c r="R12" s="2" t="s">
        <v>129</v>
      </c>
      <c r="S12" s="2" t="s">
        <v>129</v>
      </c>
      <c r="T12" s="2" t="s">
        <v>205</v>
      </c>
      <c r="U12" s="2" t="s">
        <v>129</v>
      </c>
      <c r="V12" s="2" t="s">
        <v>206</v>
      </c>
      <c r="W12" s="2" t="s">
        <v>132</v>
      </c>
      <c r="X12" s="2" t="s">
        <v>129</v>
      </c>
      <c r="Y12" s="2" t="s">
        <v>133</v>
      </c>
      <c r="Z12" s="4">
        <v>11</v>
      </c>
      <c r="AA12" s="4">
        <f>=ROUNDDOWN(3.66666666666667,0)</f>
      </c>
      <c r="AB12" s="5">
        <v>3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7</v>
      </c>
      <c r="AQ12" s="8">
        <v>106.44</v>
      </c>
      <c r="AR12" s="4"/>
      <c r="AS12" s="8"/>
      <c r="AT12" s="7"/>
      <c r="AU12" s="7"/>
      <c r="AV12" s="4">
        <v>7</v>
      </c>
      <c r="AW12" s="8">
        <v>106.44</v>
      </c>
      <c r="AX12" s="4"/>
      <c r="AY12" s="8"/>
      <c r="AZ12" s="7"/>
      <c r="BA12" s="7"/>
      <c r="BB12" s="7">
        <v>1</v>
      </c>
      <c r="BC12" s="4">
        <v>9</v>
      </c>
      <c r="BD12" s="8">
        <v>154.2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>
        <v>0.6903</v>
      </c>
      <c r="BJ12" s="4">
        <v>7</v>
      </c>
      <c r="BK12" s="8">
        <v>106.44</v>
      </c>
      <c r="BL12" s="2" t="s">
        <v>207</v>
      </c>
      <c r="BM12" s="7">
        <v>1</v>
      </c>
      <c r="BN12" s="7">
        <v>1</v>
      </c>
      <c r="BO12" s="4">
        <v>3</v>
      </c>
      <c r="BP12" s="8">
        <v>38.22</v>
      </c>
      <c r="BQ12" s="4"/>
      <c r="BR12" s="8"/>
      <c r="BS12" s="7"/>
      <c r="BT12" s="7"/>
      <c r="BU12" s="2" t="s">
        <v>134</v>
      </c>
      <c r="BV12" s="2" t="s">
        <v>126</v>
      </c>
      <c r="BW12" s="2" t="s">
        <v>135</v>
      </c>
      <c r="BX12" s="2" t="s">
        <v>193</v>
      </c>
      <c r="BY12" s="2" t="s">
        <v>137</v>
      </c>
      <c r="BZ12" s="2" t="s">
        <v>129</v>
      </c>
      <c r="CA12" s="4">
        <v>2</v>
      </c>
      <c r="CB12" s="8">
        <v>47.76</v>
      </c>
      <c r="CC12" s="4"/>
      <c r="CD12" s="8"/>
      <c r="CE12" s="7"/>
      <c r="CF12" s="7"/>
      <c r="CG12" s="2" t="s">
        <v>134</v>
      </c>
      <c r="CH12" s="2" t="s">
        <v>126</v>
      </c>
      <c r="CI12" s="2" t="s">
        <v>138</v>
      </c>
      <c r="CJ12" s="2" t="s">
        <v>208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134</v>
      </c>
      <c r="CT12" s="2" t="s">
        <v>126</v>
      </c>
      <c r="CU12" s="2" t="s">
        <v>141</v>
      </c>
      <c r="CV12" s="2" t="s">
        <v>209</v>
      </c>
      <c r="CW12" s="2" t="s">
        <v>140</v>
      </c>
      <c r="CX12" s="2" t="s">
        <v>129</v>
      </c>
      <c r="CY12" s="4">
        <v>2</v>
      </c>
      <c r="CZ12" s="8">
        <v>20.46</v>
      </c>
      <c r="DA12" s="4"/>
      <c r="DB12" s="8"/>
      <c r="DC12" s="7"/>
      <c r="DD12" s="7"/>
      <c r="DE12" s="2" t="s">
        <v>134</v>
      </c>
      <c r="DF12" s="2" t="s">
        <v>126</v>
      </c>
      <c r="DG12" s="2" t="s">
        <v>182</v>
      </c>
      <c r="DH12" s="2" t="s">
        <v>210</v>
      </c>
      <c r="DI12" s="2" t="s">
        <v>140</v>
      </c>
      <c r="DJ12" s="2" t="s">
        <v>129</v>
      </c>
      <c r="DK12" s="4"/>
      <c r="DL12" s="8"/>
      <c r="DM12" s="4"/>
      <c r="DN12" s="8"/>
      <c r="DO12" s="7"/>
      <c r="DP12" s="7"/>
      <c r="DQ12" s="2" t="s">
        <v>134</v>
      </c>
      <c r="DR12" s="2" t="s">
        <v>126</v>
      </c>
      <c r="DS12" s="2" t="s">
        <v>133</v>
      </c>
      <c r="DT12" s="2" t="s">
        <v>197</v>
      </c>
      <c r="DU12" s="2" t="s">
        <v>140</v>
      </c>
      <c r="DV12" s="2" t="s">
        <v>129</v>
      </c>
      <c r="DW12" s="4"/>
      <c r="DX12" s="8"/>
      <c r="DY12" s="4"/>
      <c r="DZ12" s="8"/>
      <c r="EA12" s="7"/>
      <c r="EB12" s="7"/>
      <c r="EC12" s="2" t="s">
        <v>146</v>
      </c>
      <c r="ED12" s="2" t="s">
        <v>126</v>
      </c>
      <c r="EE12" s="2" t="s">
        <v>129</v>
      </c>
      <c r="EF12" s="2" t="s">
        <v>129</v>
      </c>
      <c r="EG12" s="2" t="s">
        <v>140</v>
      </c>
      <c r="EH12" s="2" t="s">
        <v>129</v>
      </c>
      <c r="EI12" s="4"/>
      <c r="EJ12" s="8"/>
      <c r="EK12" s="4"/>
      <c r="EL12" s="8"/>
      <c r="EM12" s="7"/>
      <c r="EN12" s="7"/>
      <c r="EO12" s="2" t="s">
        <v>146</v>
      </c>
      <c r="EP12" s="2" t="s">
        <v>126</v>
      </c>
      <c r="EQ12" s="2" t="s">
        <v>129</v>
      </c>
      <c r="ER12" s="2" t="s">
        <v>129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146</v>
      </c>
      <c r="FB12" s="2" t="s">
        <v>126</v>
      </c>
      <c r="FC12" s="2" t="s">
        <v>129</v>
      </c>
      <c r="FD12" s="2" t="s">
        <v>129</v>
      </c>
      <c r="FE12" s="2" t="s">
        <v>140</v>
      </c>
      <c r="FF12" s="2" t="s">
        <v>129</v>
      </c>
      <c r="FG12" s="4"/>
      <c r="FH12" s="8"/>
      <c r="FI12" s="4"/>
      <c r="FJ12" s="8"/>
      <c r="FK12" s="7"/>
      <c r="FL12" s="7"/>
      <c r="FM12" s="2" t="s">
        <v>134</v>
      </c>
      <c r="FN12" s="2" t="s">
        <v>126</v>
      </c>
      <c r="FO12" s="2" t="s">
        <v>147</v>
      </c>
      <c r="FP12" s="2" t="s">
        <v>129</v>
      </c>
      <c r="FQ12" s="2" t="s">
        <v>140</v>
      </c>
      <c r="FR12" s="2" t="s">
        <v>129</v>
      </c>
      <c r="FS12" s="4"/>
      <c r="FT12" s="8"/>
      <c r="FU12" s="4"/>
      <c r="FV12" s="8"/>
      <c r="FW12" s="7"/>
      <c r="FX12" s="7"/>
      <c r="FY12" s="2" t="s">
        <v>134</v>
      </c>
      <c r="FZ12" s="2" t="s">
        <v>126</v>
      </c>
      <c r="GA12" s="2" t="s">
        <v>133</v>
      </c>
      <c r="GB12" s="2" t="s">
        <v>211</v>
      </c>
      <c r="GC12" s="2" t="s">
        <v>140</v>
      </c>
      <c r="GD12" s="2" t="s">
        <v>129</v>
      </c>
      <c r="GE12" s="4"/>
      <c r="GF12" s="8"/>
      <c r="GG12" s="4"/>
      <c r="GH12" s="8"/>
      <c r="GI12" s="7"/>
      <c r="GJ12" s="7"/>
      <c r="GK12" s="2" t="s">
        <v>134</v>
      </c>
      <c r="GL12" s="2" t="s">
        <v>126</v>
      </c>
      <c r="GM12" s="2" t="s">
        <v>212</v>
      </c>
      <c r="GN12" s="2" t="s">
        <v>129</v>
      </c>
      <c r="GO12" s="2" t="s">
        <v>140</v>
      </c>
      <c r="GP12" s="2" t="s">
        <v>129</v>
      </c>
      <c r="GQ12" s="4"/>
      <c r="GR12" s="8"/>
      <c r="GS12" s="4"/>
      <c r="GT12" s="8"/>
      <c r="GU12" s="7"/>
      <c r="GV12" s="7"/>
      <c r="GW12" s="2" t="s">
        <v>150</v>
      </c>
      <c r="GX12" s="2" t="s">
        <v>126</v>
      </c>
      <c r="GY12" s="2" t="s">
        <v>129</v>
      </c>
      <c r="GZ12" s="2" t="s">
        <v>129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134</v>
      </c>
      <c r="HJ12" s="2" t="s">
        <v>151</v>
      </c>
      <c r="HK12" s="2" t="s">
        <v>152</v>
      </c>
      <c r="HL12" s="2" t="s">
        <v>129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146</v>
      </c>
      <c r="HV12" s="2" t="s">
        <v>126</v>
      </c>
      <c r="HW12" s="2" t="s">
        <v>129</v>
      </c>
      <c r="HX12" s="2" t="s">
        <v>129</v>
      </c>
      <c r="HY12" s="2" t="s">
        <v>140</v>
      </c>
      <c r="HZ12" s="2" t="s">
        <v>129</v>
      </c>
      <c r="IA12" s="4">
        <v>11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213</v>
      </c>
      <c r="B13" s="2" t="s">
        <v>118</v>
      </c>
      <c r="C13" s="2" t="s">
        <v>119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202</v>
      </c>
      <c r="I13" s="2" t="s">
        <v>203</v>
      </c>
      <c r="J13" s="2" t="s">
        <v>204</v>
      </c>
      <c r="K13" s="2" t="s">
        <v>214</v>
      </c>
      <c r="L13" s="3">
        <v>21.66</v>
      </c>
      <c r="M13" s="3">
        <v>22.74</v>
      </c>
      <c r="N13" s="3">
        <v>69.99</v>
      </c>
      <c r="O13" s="2" t="s">
        <v>126</v>
      </c>
      <c r="P13" s="2" t="s">
        <v>127</v>
      </c>
      <c r="Q13" s="2" t="s">
        <v>128</v>
      </c>
      <c r="R13" s="2" t="s">
        <v>129</v>
      </c>
      <c r="S13" s="2" t="s">
        <v>129</v>
      </c>
      <c r="T13" s="2" t="s">
        <v>205</v>
      </c>
      <c r="U13" s="2" t="s">
        <v>129</v>
      </c>
      <c r="V13" s="2" t="s">
        <v>206</v>
      </c>
      <c r="W13" s="2" t="s">
        <v>132</v>
      </c>
      <c r="X13" s="2" t="s">
        <v>129</v>
      </c>
      <c r="Y13" s="2" t="s">
        <v>133</v>
      </c>
      <c r="Z13" s="4">
        <v>185</v>
      </c>
      <c r="AA13" s="4">
        <f>=ROUNDDOWN(185,0)</f>
      </c>
      <c r="AB13" s="5">
        <v>1</v>
      </c>
      <c r="AC13" s="2" t="s">
        <v>129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</v>
      </c>
      <c r="AQ13" s="8">
        <v>47.76</v>
      </c>
      <c r="AR13" s="4"/>
      <c r="AS13" s="8"/>
      <c r="AT13" s="7"/>
      <c r="AU13" s="7"/>
      <c r="AV13" s="4">
        <v>2</v>
      </c>
      <c r="AW13" s="8">
        <v>47.76</v>
      </c>
      <c r="AX13" s="4"/>
      <c r="AY13" s="8"/>
      <c r="AZ13" s="7"/>
      <c r="BA13" s="7"/>
      <c r="BB13" s="7">
        <v>1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>
        <v>0.3097</v>
      </c>
      <c r="BJ13" s="4">
        <v>2</v>
      </c>
      <c r="BK13" s="8">
        <v>47.76</v>
      </c>
      <c r="BL13" s="2" t="s">
        <v>17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134</v>
      </c>
      <c r="BV13" s="2" t="s">
        <v>126</v>
      </c>
      <c r="BW13" s="2" t="s">
        <v>135</v>
      </c>
      <c r="BX13" s="2" t="s">
        <v>157</v>
      </c>
      <c r="BY13" s="2" t="s">
        <v>137</v>
      </c>
      <c r="BZ13" s="2" t="s">
        <v>129</v>
      </c>
      <c r="CA13" s="4">
        <v>2</v>
      </c>
      <c r="CB13" s="8">
        <v>47.76</v>
      </c>
      <c r="CC13" s="4"/>
      <c r="CD13" s="8"/>
      <c r="CE13" s="7"/>
      <c r="CF13" s="7"/>
      <c r="CG13" s="2" t="s">
        <v>134</v>
      </c>
      <c r="CH13" s="2" t="s">
        <v>126</v>
      </c>
      <c r="CI13" s="2" t="s">
        <v>138</v>
      </c>
      <c r="CJ13" s="2" t="s">
        <v>215</v>
      </c>
      <c r="CK13" s="2" t="s">
        <v>140</v>
      </c>
      <c r="CL13" s="2" t="s">
        <v>129</v>
      </c>
      <c r="CM13" s="4"/>
      <c r="CN13" s="8"/>
      <c r="CO13" s="4"/>
      <c r="CP13" s="8"/>
      <c r="CQ13" s="7"/>
      <c r="CR13" s="7"/>
      <c r="CS13" s="2" t="s">
        <v>134</v>
      </c>
      <c r="CT13" s="2" t="s">
        <v>126</v>
      </c>
      <c r="CU13" s="2" t="s">
        <v>141</v>
      </c>
      <c r="CV13" s="2" t="s">
        <v>159</v>
      </c>
      <c r="CW13" s="2" t="s">
        <v>140</v>
      </c>
      <c r="CX13" s="2" t="s">
        <v>129</v>
      </c>
      <c r="CY13" s="4"/>
      <c r="CZ13" s="8"/>
      <c r="DA13" s="4"/>
      <c r="DB13" s="8"/>
      <c r="DC13" s="7"/>
      <c r="DD13" s="7"/>
      <c r="DE13" s="2" t="s">
        <v>134</v>
      </c>
      <c r="DF13" s="2" t="s">
        <v>126</v>
      </c>
      <c r="DG13" s="2" t="s">
        <v>182</v>
      </c>
      <c r="DH13" s="2" t="s">
        <v>144</v>
      </c>
      <c r="DI13" s="2" t="s">
        <v>140</v>
      </c>
      <c r="DJ13" s="2" t="s">
        <v>129</v>
      </c>
      <c r="DK13" s="4"/>
      <c r="DL13" s="8"/>
      <c r="DM13" s="4"/>
      <c r="DN13" s="8"/>
      <c r="DO13" s="7"/>
      <c r="DP13" s="7"/>
      <c r="DQ13" s="2" t="s">
        <v>134</v>
      </c>
      <c r="DR13" s="2" t="s">
        <v>126</v>
      </c>
      <c r="DS13" s="2" t="s">
        <v>133</v>
      </c>
      <c r="DT13" s="2" t="s">
        <v>169</v>
      </c>
      <c r="DU13" s="2" t="s">
        <v>140</v>
      </c>
      <c r="DV13" s="2" t="s">
        <v>129</v>
      </c>
      <c r="DW13" s="4"/>
      <c r="DX13" s="8"/>
      <c r="DY13" s="4"/>
      <c r="DZ13" s="8"/>
      <c r="EA13" s="7"/>
      <c r="EB13" s="7"/>
      <c r="EC13" s="2" t="s">
        <v>146</v>
      </c>
      <c r="ED13" s="2" t="s">
        <v>126</v>
      </c>
      <c r="EE13" s="2" t="s">
        <v>129</v>
      </c>
      <c r="EF13" s="2" t="s">
        <v>129</v>
      </c>
      <c r="EG13" s="2" t="s">
        <v>140</v>
      </c>
      <c r="EH13" s="2" t="s">
        <v>129</v>
      </c>
      <c r="EI13" s="4"/>
      <c r="EJ13" s="8"/>
      <c r="EK13" s="4"/>
      <c r="EL13" s="8"/>
      <c r="EM13" s="7"/>
      <c r="EN13" s="7"/>
      <c r="EO13" s="2" t="s">
        <v>146</v>
      </c>
      <c r="EP13" s="2" t="s">
        <v>126</v>
      </c>
      <c r="EQ13" s="2" t="s">
        <v>129</v>
      </c>
      <c r="ER13" s="2" t="s">
        <v>129</v>
      </c>
      <c r="ES13" s="2" t="s">
        <v>140</v>
      </c>
      <c r="ET13" s="2" t="s">
        <v>129</v>
      </c>
      <c r="EU13" s="4"/>
      <c r="EV13" s="8"/>
      <c r="EW13" s="4"/>
      <c r="EX13" s="8"/>
      <c r="EY13" s="7"/>
      <c r="EZ13" s="7"/>
      <c r="FA13" s="2" t="s">
        <v>146</v>
      </c>
      <c r="FB13" s="2" t="s">
        <v>126</v>
      </c>
      <c r="FC13" s="2" t="s">
        <v>129</v>
      </c>
      <c r="FD13" s="2" t="s">
        <v>129</v>
      </c>
      <c r="FE13" s="2" t="s">
        <v>140</v>
      </c>
      <c r="FF13" s="2" t="s">
        <v>129</v>
      </c>
      <c r="FG13" s="4"/>
      <c r="FH13" s="8"/>
      <c r="FI13" s="4"/>
      <c r="FJ13" s="8"/>
      <c r="FK13" s="7"/>
      <c r="FL13" s="7"/>
      <c r="FM13" s="2" t="s">
        <v>134</v>
      </c>
      <c r="FN13" s="2" t="s">
        <v>126</v>
      </c>
      <c r="FO13" s="2" t="s">
        <v>147</v>
      </c>
      <c r="FP13" s="2" t="s">
        <v>129</v>
      </c>
      <c r="FQ13" s="2" t="s">
        <v>140</v>
      </c>
      <c r="FR13" s="2" t="s">
        <v>129</v>
      </c>
      <c r="FS13" s="4"/>
      <c r="FT13" s="8"/>
      <c r="FU13" s="4"/>
      <c r="FV13" s="8"/>
      <c r="FW13" s="7"/>
      <c r="FX13" s="7"/>
      <c r="FY13" s="2" t="s">
        <v>134</v>
      </c>
      <c r="FZ13" s="2" t="s">
        <v>126</v>
      </c>
      <c r="GA13" s="2" t="s">
        <v>133</v>
      </c>
      <c r="GB13" s="2" t="s">
        <v>216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134</v>
      </c>
      <c r="GL13" s="2" t="s">
        <v>126</v>
      </c>
      <c r="GM13" s="2" t="s">
        <v>212</v>
      </c>
      <c r="GN13" s="2" t="s">
        <v>129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150</v>
      </c>
      <c r="GX13" s="2" t="s">
        <v>126</v>
      </c>
      <c r="GY13" s="2" t="s">
        <v>129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134</v>
      </c>
      <c r="HJ13" s="2" t="s">
        <v>151</v>
      </c>
      <c r="HK13" s="2" t="s">
        <v>152</v>
      </c>
      <c r="HL13" s="2" t="s">
        <v>129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146</v>
      </c>
      <c r="HV13" s="2" t="s">
        <v>126</v>
      </c>
      <c r="HW13" s="2" t="s">
        <v>129</v>
      </c>
      <c r="HX13" s="2" t="s">
        <v>129</v>
      </c>
      <c r="HY13" s="2" t="s">
        <v>140</v>
      </c>
      <c r="HZ13" s="2" t="s">
        <v>129</v>
      </c>
      <c r="IA13" s="4">
        <v>185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217</v>
      </c>
      <c r="B14" s="2" t="s">
        <v>118</v>
      </c>
      <c r="C14" s="2" t="s">
        <v>119</v>
      </c>
      <c r="D14" s="2" t="s">
        <v>218</v>
      </c>
      <c r="E14" s="2" t="s">
        <v>219</v>
      </c>
      <c r="F14" s="2" t="s">
        <v>220</v>
      </c>
      <c r="G14" s="2" t="s">
        <v>220</v>
      </c>
      <c r="H14" s="2" t="s">
        <v>220</v>
      </c>
      <c r="I14" s="2" t="s">
        <v>221</v>
      </c>
      <c r="J14" s="2" t="s">
        <v>222</v>
      </c>
      <c r="K14" s="2" t="s">
        <v>214</v>
      </c>
      <c r="L14" s="3">
        <v>24.76</v>
      </c>
      <c r="M14" s="3">
        <v>26</v>
      </c>
      <c r="N14" s="3">
        <v>79.99</v>
      </c>
      <c r="O14" s="2" t="s">
        <v>126</v>
      </c>
      <c r="P14" s="2" t="s">
        <v>127</v>
      </c>
      <c r="Q14" s="2" t="s">
        <v>128</v>
      </c>
      <c r="R14" s="2" t="s">
        <v>129</v>
      </c>
      <c r="S14" s="2" t="s">
        <v>129</v>
      </c>
      <c r="T14" s="2" t="s">
        <v>205</v>
      </c>
      <c r="U14" s="2" t="s">
        <v>129</v>
      </c>
      <c r="V14" s="2" t="s">
        <v>223</v>
      </c>
      <c r="W14" s="2" t="s">
        <v>177</v>
      </c>
      <c r="X14" s="2" t="s">
        <v>129</v>
      </c>
      <c r="Y14" s="2" t="s">
        <v>169</v>
      </c>
      <c r="Z14" s="4">
        <v>186</v>
      </c>
      <c r="AA14" s="4">
        <f>=ROUNDDOWN(186,0)</f>
      </c>
      <c r="AB14" s="5">
        <v>1</v>
      </c>
      <c r="AC14" s="2" t="s">
        <v>129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3</v>
      </c>
      <c r="AQ14" s="8">
        <v>55.64</v>
      </c>
      <c r="AR14" s="4"/>
      <c r="AS14" s="8"/>
      <c r="AT14" s="7"/>
      <c r="AU14" s="7"/>
      <c r="AV14" s="4">
        <v>3</v>
      </c>
      <c r="AW14" s="8">
        <v>55.64</v>
      </c>
      <c r="AX14" s="4"/>
      <c r="AY14" s="8"/>
      <c r="AZ14" s="7"/>
      <c r="BA14" s="7"/>
      <c r="BB14" s="7">
        <v>1</v>
      </c>
      <c r="BC14" s="4">
        <v>5</v>
      </c>
      <c r="BD14" s="8">
        <v>98.28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>
        <v>0.5661</v>
      </c>
      <c r="BJ14" s="4">
        <v>3</v>
      </c>
      <c r="BK14" s="8">
        <v>55.64</v>
      </c>
      <c r="BL14" s="2" t="s">
        <v>224</v>
      </c>
      <c r="BM14" s="7">
        <v>1</v>
      </c>
      <c r="BN14" s="7">
        <v>1</v>
      </c>
      <c r="BO14" s="4">
        <v>1</v>
      </c>
      <c r="BP14" s="8">
        <v>14.56</v>
      </c>
      <c r="BQ14" s="4"/>
      <c r="BR14" s="8"/>
      <c r="BS14" s="7"/>
      <c r="BT14" s="7"/>
      <c r="BU14" s="2" t="s">
        <v>134</v>
      </c>
      <c r="BV14" s="2" t="s">
        <v>126</v>
      </c>
      <c r="BW14" s="2" t="s">
        <v>135</v>
      </c>
      <c r="BX14" s="2" t="s">
        <v>157</v>
      </c>
      <c r="BY14" s="2" t="s">
        <v>137</v>
      </c>
      <c r="BZ14" s="2" t="s">
        <v>129</v>
      </c>
      <c r="CA14" s="4"/>
      <c r="CB14" s="8"/>
      <c r="CC14" s="4"/>
      <c r="CD14" s="8"/>
      <c r="CE14" s="7"/>
      <c r="CF14" s="7"/>
      <c r="CG14" s="2" t="s">
        <v>134</v>
      </c>
      <c r="CH14" s="2" t="s">
        <v>126</v>
      </c>
      <c r="CI14" s="2" t="s">
        <v>225</v>
      </c>
      <c r="CJ14" s="2" t="s">
        <v>226</v>
      </c>
      <c r="CK14" s="2" t="s">
        <v>140</v>
      </c>
      <c r="CL14" s="2" t="s">
        <v>129</v>
      </c>
      <c r="CM14" s="4">
        <v>1</v>
      </c>
      <c r="CN14" s="8">
        <v>28.08</v>
      </c>
      <c r="CO14" s="4"/>
      <c r="CP14" s="8"/>
      <c r="CQ14" s="7"/>
      <c r="CR14" s="7"/>
      <c r="CS14" s="2" t="s">
        <v>134</v>
      </c>
      <c r="CT14" s="2" t="s">
        <v>126</v>
      </c>
      <c r="CU14" s="2" t="s">
        <v>141</v>
      </c>
      <c r="CV14" s="2" t="s">
        <v>159</v>
      </c>
      <c r="CW14" s="2" t="s">
        <v>140</v>
      </c>
      <c r="CX14" s="2" t="s">
        <v>129</v>
      </c>
      <c r="CY14" s="4">
        <v>1</v>
      </c>
      <c r="CZ14" s="8">
        <v>13</v>
      </c>
      <c r="DA14" s="4"/>
      <c r="DB14" s="8"/>
      <c r="DC14" s="7"/>
      <c r="DD14" s="7"/>
      <c r="DE14" s="2" t="s">
        <v>134</v>
      </c>
      <c r="DF14" s="2" t="s">
        <v>126</v>
      </c>
      <c r="DG14" s="2" t="s">
        <v>182</v>
      </c>
      <c r="DH14" s="2" t="s">
        <v>227</v>
      </c>
      <c r="DI14" s="2" t="s">
        <v>140</v>
      </c>
      <c r="DJ14" s="2" t="s">
        <v>129</v>
      </c>
      <c r="DK14" s="4"/>
      <c r="DL14" s="8"/>
      <c r="DM14" s="4"/>
      <c r="DN14" s="8"/>
      <c r="DO14" s="7"/>
      <c r="DP14" s="7"/>
      <c r="DQ14" s="2" t="s">
        <v>134</v>
      </c>
      <c r="DR14" s="2" t="s">
        <v>126</v>
      </c>
      <c r="DS14" s="2" t="s">
        <v>169</v>
      </c>
      <c r="DT14" s="2" t="s">
        <v>228</v>
      </c>
      <c r="DU14" s="2" t="s">
        <v>140</v>
      </c>
      <c r="DV14" s="2" t="s">
        <v>129</v>
      </c>
      <c r="DW14" s="4"/>
      <c r="DX14" s="8"/>
      <c r="DY14" s="4"/>
      <c r="DZ14" s="8"/>
      <c r="EA14" s="7"/>
      <c r="EB14" s="7"/>
      <c r="EC14" s="2" t="s">
        <v>146</v>
      </c>
      <c r="ED14" s="2" t="s">
        <v>126</v>
      </c>
      <c r="EE14" s="2" t="s">
        <v>129</v>
      </c>
      <c r="EF14" s="2" t="s">
        <v>129</v>
      </c>
      <c r="EG14" s="2" t="s">
        <v>140</v>
      </c>
      <c r="EH14" s="2" t="s">
        <v>129</v>
      </c>
      <c r="EI14" s="4"/>
      <c r="EJ14" s="8"/>
      <c r="EK14" s="4"/>
      <c r="EL14" s="8"/>
      <c r="EM14" s="7"/>
      <c r="EN14" s="7"/>
      <c r="EO14" s="2" t="s">
        <v>146</v>
      </c>
      <c r="EP14" s="2" t="s">
        <v>126</v>
      </c>
      <c r="EQ14" s="2" t="s">
        <v>129</v>
      </c>
      <c r="ER14" s="2" t="s">
        <v>129</v>
      </c>
      <c r="ES14" s="2" t="s">
        <v>140</v>
      </c>
      <c r="ET14" s="2" t="s">
        <v>129</v>
      </c>
      <c r="EU14" s="4"/>
      <c r="EV14" s="8"/>
      <c r="EW14" s="4"/>
      <c r="EX14" s="8"/>
      <c r="EY14" s="7"/>
      <c r="EZ14" s="7"/>
      <c r="FA14" s="2" t="s">
        <v>146</v>
      </c>
      <c r="FB14" s="2" t="s">
        <v>126</v>
      </c>
      <c r="FC14" s="2" t="s">
        <v>129</v>
      </c>
      <c r="FD14" s="2" t="s">
        <v>129</v>
      </c>
      <c r="FE14" s="2" t="s">
        <v>140</v>
      </c>
      <c r="FF14" s="2" t="s">
        <v>129</v>
      </c>
      <c r="FG14" s="4"/>
      <c r="FH14" s="8"/>
      <c r="FI14" s="4"/>
      <c r="FJ14" s="8"/>
      <c r="FK14" s="7"/>
      <c r="FL14" s="7"/>
      <c r="FM14" s="2" t="s">
        <v>134</v>
      </c>
      <c r="FN14" s="2" t="s">
        <v>126</v>
      </c>
      <c r="FO14" s="2" t="s">
        <v>147</v>
      </c>
      <c r="FP14" s="2" t="s">
        <v>129</v>
      </c>
      <c r="FQ14" s="2" t="s">
        <v>140</v>
      </c>
      <c r="FR14" s="2" t="s">
        <v>129</v>
      </c>
      <c r="FS14" s="4"/>
      <c r="FT14" s="8"/>
      <c r="FU14" s="4"/>
      <c r="FV14" s="8"/>
      <c r="FW14" s="7"/>
      <c r="FX14" s="7"/>
      <c r="FY14" s="2" t="s">
        <v>134</v>
      </c>
      <c r="FZ14" s="2" t="s">
        <v>126</v>
      </c>
      <c r="GA14" s="2" t="s">
        <v>216</v>
      </c>
      <c r="GB14" s="2" t="s">
        <v>229</v>
      </c>
      <c r="GC14" s="2" t="s">
        <v>140</v>
      </c>
      <c r="GD14" s="2" t="s">
        <v>129</v>
      </c>
      <c r="GE14" s="4"/>
      <c r="GF14" s="8"/>
      <c r="GG14" s="4"/>
      <c r="GH14" s="8"/>
      <c r="GI14" s="7"/>
      <c r="GJ14" s="7"/>
      <c r="GK14" s="2" t="s">
        <v>134</v>
      </c>
      <c r="GL14" s="2" t="s">
        <v>126</v>
      </c>
      <c r="GM14" s="2" t="s">
        <v>212</v>
      </c>
      <c r="GN14" s="2" t="s">
        <v>129</v>
      </c>
      <c r="GO14" s="2" t="s">
        <v>140</v>
      </c>
      <c r="GP14" s="2" t="s">
        <v>129</v>
      </c>
      <c r="GQ14" s="4"/>
      <c r="GR14" s="8"/>
      <c r="GS14" s="4"/>
      <c r="GT14" s="8"/>
      <c r="GU14" s="7"/>
      <c r="GV14" s="7"/>
      <c r="GW14" s="2" t="s">
        <v>150</v>
      </c>
      <c r="GX14" s="2" t="s">
        <v>126</v>
      </c>
      <c r="GY14" s="2" t="s">
        <v>129</v>
      </c>
      <c r="GZ14" s="2" t="s">
        <v>129</v>
      </c>
      <c r="HA14" s="2" t="s">
        <v>140</v>
      </c>
      <c r="HB14" s="2" t="s">
        <v>129</v>
      </c>
      <c r="HC14" s="4"/>
      <c r="HD14" s="8"/>
      <c r="HE14" s="4"/>
      <c r="HF14" s="8"/>
      <c r="HG14" s="7"/>
      <c r="HH14" s="7"/>
      <c r="HI14" s="2" t="s">
        <v>134</v>
      </c>
      <c r="HJ14" s="2" t="s">
        <v>151</v>
      </c>
      <c r="HK14" s="2" t="s">
        <v>152</v>
      </c>
      <c r="HL14" s="2" t="s">
        <v>129</v>
      </c>
      <c r="HM14" s="2" t="s">
        <v>140</v>
      </c>
      <c r="HN14" s="2" t="s">
        <v>129</v>
      </c>
      <c r="HO14" s="4"/>
      <c r="HP14" s="8"/>
      <c r="HQ14" s="4"/>
      <c r="HR14" s="8"/>
      <c r="HS14" s="7"/>
      <c r="HT14" s="7"/>
      <c r="HU14" s="2" t="s">
        <v>146</v>
      </c>
      <c r="HV14" s="2" t="s">
        <v>126</v>
      </c>
      <c r="HW14" s="2" t="s">
        <v>129</v>
      </c>
      <c r="HX14" s="2" t="s">
        <v>129</v>
      </c>
      <c r="HY14" s="2" t="s">
        <v>140</v>
      </c>
      <c r="HZ14" s="2" t="s">
        <v>129</v>
      </c>
      <c r="IA14" s="4">
        <v>186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230</v>
      </c>
      <c r="B15" s="2" t="s">
        <v>118</v>
      </c>
      <c r="C15" s="2" t="s">
        <v>119</v>
      </c>
      <c r="D15" s="2" t="s">
        <v>218</v>
      </c>
      <c r="E15" s="2" t="s">
        <v>219</v>
      </c>
      <c r="F15" s="2" t="s">
        <v>220</v>
      </c>
      <c r="G15" s="2" t="s">
        <v>220</v>
      </c>
      <c r="H15" s="2" t="s">
        <v>220</v>
      </c>
      <c r="I15" s="2" t="s">
        <v>221</v>
      </c>
      <c r="J15" s="2" t="s">
        <v>222</v>
      </c>
      <c r="K15" s="2" t="s">
        <v>125</v>
      </c>
      <c r="L15" s="3">
        <v>24.76</v>
      </c>
      <c r="M15" s="3">
        <v>26</v>
      </c>
      <c r="N15" s="3">
        <v>79.99</v>
      </c>
      <c r="O15" s="2" t="s">
        <v>126</v>
      </c>
      <c r="P15" s="2" t="s">
        <v>127</v>
      </c>
      <c r="Q15" s="2" t="s">
        <v>128</v>
      </c>
      <c r="R15" s="2" t="s">
        <v>129</v>
      </c>
      <c r="S15" s="2" t="s">
        <v>129</v>
      </c>
      <c r="T15" s="2" t="s">
        <v>129</v>
      </c>
      <c r="U15" s="2" t="s">
        <v>129</v>
      </c>
      <c r="V15" s="2" t="s">
        <v>223</v>
      </c>
      <c r="W15" s="2" t="s">
        <v>177</v>
      </c>
      <c r="X15" s="2" t="s">
        <v>129</v>
      </c>
      <c r="Y15" s="2" t="s">
        <v>169</v>
      </c>
      <c r="Z15" s="4">
        <v>158</v>
      </c>
      <c r="AA15" s="4">
        <f>=ROUNDDOWN(79,0)</f>
      </c>
      <c r="AB15" s="5">
        <v>2</v>
      </c>
      <c r="AC15" s="2" t="s">
        <v>129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2</v>
      </c>
      <c r="AQ15" s="8">
        <v>42.64</v>
      </c>
      <c r="AR15" s="4"/>
      <c r="AS15" s="8"/>
      <c r="AT15" s="7"/>
      <c r="AU15" s="7"/>
      <c r="AV15" s="4">
        <v>2</v>
      </c>
      <c r="AW15" s="8">
        <v>42.64</v>
      </c>
      <c r="AX15" s="4"/>
      <c r="AY15" s="8"/>
      <c r="AZ15" s="7"/>
      <c r="BA15" s="7"/>
      <c r="BB15" s="7">
        <v>1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>
        <v>0.4339</v>
      </c>
      <c r="BJ15" s="4">
        <v>2</v>
      </c>
      <c r="BK15" s="8">
        <v>42.64</v>
      </c>
      <c r="BL15" s="2" t="s">
        <v>231</v>
      </c>
      <c r="BM15" s="7">
        <v>1</v>
      </c>
      <c r="BN15" s="7">
        <v>1</v>
      </c>
      <c r="BO15" s="4">
        <v>1</v>
      </c>
      <c r="BP15" s="8">
        <v>14.56</v>
      </c>
      <c r="BQ15" s="4"/>
      <c r="BR15" s="8"/>
      <c r="BS15" s="7"/>
      <c r="BT15" s="7"/>
      <c r="BU15" s="2" t="s">
        <v>134</v>
      </c>
      <c r="BV15" s="2" t="s">
        <v>126</v>
      </c>
      <c r="BW15" s="2" t="s">
        <v>135</v>
      </c>
      <c r="BX15" s="2" t="s">
        <v>232</v>
      </c>
      <c r="BY15" s="2" t="s">
        <v>137</v>
      </c>
      <c r="BZ15" s="2" t="s">
        <v>129</v>
      </c>
      <c r="CA15" s="4"/>
      <c r="CB15" s="8"/>
      <c r="CC15" s="4"/>
      <c r="CD15" s="8"/>
      <c r="CE15" s="7"/>
      <c r="CF15" s="7"/>
      <c r="CG15" s="2" t="s">
        <v>134</v>
      </c>
      <c r="CH15" s="2" t="s">
        <v>126</v>
      </c>
      <c r="CI15" s="2" t="s">
        <v>225</v>
      </c>
      <c r="CJ15" s="2" t="s">
        <v>166</v>
      </c>
      <c r="CK15" s="2" t="s">
        <v>140</v>
      </c>
      <c r="CL15" s="2" t="s">
        <v>129</v>
      </c>
      <c r="CM15" s="4">
        <v>1</v>
      </c>
      <c r="CN15" s="8">
        <v>28.08</v>
      </c>
      <c r="CO15" s="4"/>
      <c r="CP15" s="8"/>
      <c r="CQ15" s="7"/>
      <c r="CR15" s="7"/>
      <c r="CS15" s="2" t="s">
        <v>134</v>
      </c>
      <c r="CT15" s="2" t="s">
        <v>126</v>
      </c>
      <c r="CU15" s="2" t="s">
        <v>141</v>
      </c>
      <c r="CV15" s="2" t="s">
        <v>233</v>
      </c>
      <c r="CW15" s="2" t="s">
        <v>140</v>
      </c>
      <c r="CX15" s="2" t="s">
        <v>129</v>
      </c>
      <c r="CY15" s="4"/>
      <c r="CZ15" s="8"/>
      <c r="DA15" s="4"/>
      <c r="DB15" s="8"/>
      <c r="DC15" s="7"/>
      <c r="DD15" s="7"/>
      <c r="DE15" s="2" t="s">
        <v>134</v>
      </c>
      <c r="DF15" s="2" t="s">
        <v>126</v>
      </c>
      <c r="DG15" s="2" t="s">
        <v>182</v>
      </c>
      <c r="DH15" s="2" t="s">
        <v>144</v>
      </c>
      <c r="DI15" s="2" t="s">
        <v>140</v>
      </c>
      <c r="DJ15" s="2" t="s">
        <v>129</v>
      </c>
      <c r="DK15" s="4"/>
      <c r="DL15" s="8"/>
      <c r="DM15" s="4"/>
      <c r="DN15" s="8"/>
      <c r="DO15" s="7"/>
      <c r="DP15" s="7"/>
      <c r="DQ15" s="2" t="s">
        <v>134</v>
      </c>
      <c r="DR15" s="2" t="s">
        <v>126</v>
      </c>
      <c r="DS15" s="2" t="s">
        <v>169</v>
      </c>
      <c r="DT15" s="2" t="s">
        <v>216</v>
      </c>
      <c r="DU15" s="2" t="s">
        <v>140</v>
      </c>
      <c r="DV15" s="2" t="s">
        <v>129</v>
      </c>
      <c r="DW15" s="4"/>
      <c r="DX15" s="8"/>
      <c r="DY15" s="4"/>
      <c r="DZ15" s="8"/>
      <c r="EA15" s="7"/>
      <c r="EB15" s="7"/>
      <c r="EC15" s="2" t="s">
        <v>146</v>
      </c>
      <c r="ED15" s="2" t="s">
        <v>126</v>
      </c>
      <c r="EE15" s="2" t="s">
        <v>129</v>
      </c>
      <c r="EF15" s="2" t="s">
        <v>129</v>
      </c>
      <c r="EG15" s="2" t="s">
        <v>140</v>
      </c>
      <c r="EH15" s="2" t="s">
        <v>129</v>
      </c>
      <c r="EI15" s="4"/>
      <c r="EJ15" s="8"/>
      <c r="EK15" s="4"/>
      <c r="EL15" s="8"/>
      <c r="EM15" s="7"/>
      <c r="EN15" s="7"/>
      <c r="EO15" s="2" t="s">
        <v>146</v>
      </c>
      <c r="EP15" s="2" t="s">
        <v>126</v>
      </c>
      <c r="EQ15" s="2" t="s">
        <v>129</v>
      </c>
      <c r="ER15" s="2" t="s">
        <v>129</v>
      </c>
      <c r="ES15" s="2" t="s">
        <v>140</v>
      </c>
      <c r="ET15" s="2" t="s">
        <v>129</v>
      </c>
      <c r="EU15" s="4"/>
      <c r="EV15" s="8"/>
      <c r="EW15" s="4"/>
      <c r="EX15" s="8"/>
      <c r="EY15" s="7"/>
      <c r="EZ15" s="7"/>
      <c r="FA15" s="2" t="s">
        <v>146</v>
      </c>
      <c r="FB15" s="2" t="s">
        <v>126</v>
      </c>
      <c r="FC15" s="2" t="s">
        <v>129</v>
      </c>
      <c r="FD15" s="2" t="s">
        <v>129</v>
      </c>
      <c r="FE15" s="2" t="s">
        <v>140</v>
      </c>
      <c r="FF15" s="2" t="s">
        <v>129</v>
      </c>
      <c r="FG15" s="4"/>
      <c r="FH15" s="8"/>
      <c r="FI15" s="4"/>
      <c r="FJ15" s="8"/>
      <c r="FK15" s="7"/>
      <c r="FL15" s="7"/>
      <c r="FM15" s="2" t="s">
        <v>134</v>
      </c>
      <c r="FN15" s="2" t="s">
        <v>126</v>
      </c>
      <c r="FO15" s="2" t="s">
        <v>147</v>
      </c>
      <c r="FP15" s="2" t="s">
        <v>129</v>
      </c>
      <c r="FQ15" s="2" t="s">
        <v>140</v>
      </c>
      <c r="FR15" s="2" t="s">
        <v>129</v>
      </c>
      <c r="FS15" s="4"/>
      <c r="FT15" s="8"/>
      <c r="FU15" s="4"/>
      <c r="FV15" s="8"/>
      <c r="FW15" s="7"/>
      <c r="FX15" s="7"/>
      <c r="FY15" s="2" t="s">
        <v>134</v>
      </c>
      <c r="FZ15" s="2" t="s">
        <v>126</v>
      </c>
      <c r="GA15" s="2" t="s">
        <v>216</v>
      </c>
      <c r="GB15" s="2" t="s">
        <v>234</v>
      </c>
      <c r="GC15" s="2" t="s">
        <v>140</v>
      </c>
      <c r="GD15" s="2" t="s">
        <v>129</v>
      </c>
      <c r="GE15" s="4"/>
      <c r="GF15" s="8"/>
      <c r="GG15" s="4"/>
      <c r="GH15" s="8"/>
      <c r="GI15" s="7"/>
      <c r="GJ15" s="7"/>
      <c r="GK15" s="2" t="s">
        <v>134</v>
      </c>
      <c r="GL15" s="2" t="s">
        <v>126</v>
      </c>
      <c r="GM15" s="2" t="s">
        <v>212</v>
      </c>
      <c r="GN15" s="2" t="s">
        <v>129</v>
      </c>
      <c r="GO15" s="2" t="s">
        <v>140</v>
      </c>
      <c r="GP15" s="2" t="s">
        <v>129</v>
      </c>
      <c r="GQ15" s="4"/>
      <c r="GR15" s="8"/>
      <c r="GS15" s="4"/>
      <c r="GT15" s="8"/>
      <c r="GU15" s="7"/>
      <c r="GV15" s="7"/>
      <c r="GW15" s="2" t="s">
        <v>150</v>
      </c>
      <c r="GX15" s="2" t="s">
        <v>126</v>
      </c>
      <c r="GY15" s="2" t="s">
        <v>129</v>
      </c>
      <c r="GZ15" s="2" t="s">
        <v>129</v>
      </c>
      <c r="HA15" s="2" t="s">
        <v>140</v>
      </c>
      <c r="HB15" s="2" t="s">
        <v>129</v>
      </c>
      <c r="HC15" s="4"/>
      <c r="HD15" s="8"/>
      <c r="HE15" s="4"/>
      <c r="HF15" s="8"/>
      <c r="HG15" s="7"/>
      <c r="HH15" s="7"/>
      <c r="HI15" s="2" t="s">
        <v>134</v>
      </c>
      <c r="HJ15" s="2" t="s">
        <v>151</v>
      </c>
      <c r="HK15" s="2" t="s">
        <v>152</v>
      </c>
      <c r="HL15" s="2" t="s">
        <v>129</v>
      </c>
      <c r="HM15" s="2" t="s">
        <v>140</v>
      </c>
      <c r="HN15" s="2" t="s">
        <v>129</v>
      </c>
      <c r="HO15" s="4"/>
      <c r="HP15" s="8"/>
      <c r="HQ15" s="4"/>
      <c r="HR15" s="8"/>
      <c r="HS15" s="7"/>
      <c r="HT15" s="7"/>
      <c r="HU15" s="2" t="s">
        <v>146</v>
      </c>
      <c r="HV15" s="2" t="s">
        <v>126</v>
      </c>
      <c r="HW15" s="2" t="s">
        <v>129</v>
      </c>
      <c r="HX15" s="2" t="s">
        <v>129</v>
      </c>
      <c r="HY15" s="2" t="s">
        <v>140</v>
      </c>
      <c r="HZ15" s="2" t="s">
        <v>129</v>
      </c>
      <c r="IA15" s="4">
        <v>158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235</v>
      </c>
      <c r="B16" s="2" t="s">
        <v>118</v>
      </c>
      <c r="C16" s="2" t="s">
        <v>119</v>
      </c>
      <c r="D16" s="2" t="s">
        <v>218</v>
      </c>
      <c r="E16" s="2" t="s">
        <v>219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238</v>
      </c>
      <c r="K16" s="2" t="s">
        <v>239</v>
      </c>
      <c r="L16" s="3">
        <v>24.76</v>
      </c>
      <c r="M16" s="3">
        <v>26</v>
      </c>
      <c r="N16" s="3">
        <v>79.99</v>
      </c>
      <c r="O16" s="2" t="s">
        <v>126</v>
      </c>
      <c r="P16" s="2" t="s">
        <v>127</v>
      </c>
      <c r="Q16" s="2" t="s">
        <v>128</v>
      </c>
      <c r="R16" s="2" t="s">
        <v>129</v>
      </c>
      <c r="S16" s="2" t="s">
        <v>129</v>
      </c>
      <c r="T16" s="2" t="s">
        <v>175</v>
      </c>
      <c r="U16" s="2" t="s">
        <v>129</v>
      </c>
      <c r="V16" s="2" t="s">
        <v>131</v>
      </c>
      <c r="W16" s="2" t="s">
        <v>177</v>
      </c>
      <c r="X16" s="2" t="s">
        <v>129</v>
      </c>
      <c r="Y16" s="2" t="s">
        <v>133</v>
      </c>
      <c r="Z16" s="4">
        <v>153</v>
      </c>
      <c r="AA16" s="4">
        <f>=ROUNDDOWN(153,0)</f>
      </c>
      <c r="AB16" s="5">
        <v>1</v>
      </c>
      <c r="AC16" s="2" t="s">
        <v>129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1</v>
      </c>
      <c r="AQ16" s="8">
        <v>28.08</v>
      </c>
      <c r="AR16" s="4">
        <v>1</v>
      </c>
      <c r="AS16" s="8">
        <v>26</v>
      </c>
      <c r="AT16" s="7"/>
      <c r="AU16" s="7">
        <v>0.08</v>
      </c>
      <c r="AV16" s="4">
        <v>1</v>
      </c>
      <c r="AW16" s="8">
        <v>28.08</v>
      </c>
      <c r="AX16" s="4">
        <v>1</v>
      </c>
      <c r="AY16" s="8">
        <v>26</v>
      </c>
      <c r="AZ16" s="7"/>
      <c r="BA16" s="7">
        <v>0.08</v>
      </c>
      <c r="BB16" s="7">
        <v>1</v>
      </c>
      <c r="BC16" s="4">
        <v>1</v>
      </c>
      <c r="BD16" s="8">
        <v>28.08</v>
      </c>
      <c r="BE16" s="4">
        <v>1</v>
      </c>
      <c r="BF16" s="8">
        <v>26</v>
      </c>
      <c r="BG16" s="7"/>
      <c r="BH16" s="7">
        <v>0.08</v>
      </c>
      <c r="BI16" s="7">
        <v>1</v>
      </c>
      <c r="BJ16" s="4">
        <v>1</v>
      </c>
      <c r="BK16" s="8">
        <v>28.08</v>
      </c>
      <c r="BL16" s="2" t="s">
        <v>240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126</v>
      </c>
      <c r="BW16" s="2" t="s">
        <v>135</v>
      </c>
      <c r="BX16" s="2" t="s">
        <v>157</v>
      </c>
      <c r="BY16" s="2" t="s">
        <v>137</v>
      </c>
      <c r="BZ16" s="2" t="s">
        <v>129</v>
      </c>
      <c r="CA16" s="4"/>
      <c r="CB16" s="8"/>
      <c r="CC16" s="4"/>
      <c r="CD16" s="8"/>
      <c r="CE16" s="7"/>
      <c r="CF16" s="7"/>
      <c r="CG16" s="2" t="s">
        <v>134</v>
      </c>
      <c r="CH16" s="2" t="s">
        <v>126</v>
      </c>
      <c r="CI16" s="2" t="s">
        <v>225</v>
      </c>
      <c r="CJ16" s="2" t="s">
        <v>194</v>
      </c>
      <c r="CK16" s="2" t="s">
        <v>140</v>
      </c>
      <c r="CL16" s="2" t="s">
        <v>129</v>
      </c>
      <c r="CM16" s="4">
        <v>1</v>
      </c>
      <c r="CN16" s="8">
        <v>28.08</v>
      </c>
      <c r="CO16" s="4"/>
      <c r="CP16" s="8"/>
      <c r="CQ16" s="7"/>
      <c r="CR16" s="7"/>
      <c r="CS16" s="2" t="s">
        <v>134</v>
      </c>
      <c r="CT16" s="2" t="s">
        <v>126</v>
      </c>
      <c r="CU16" s="2" t="s">
        <v>141</v>
      </c>
      <c r="CV16" s="2" t="s">
        <v>241</v>
      </c>
      <c r="CW16" s="2" t="s">
        <v>140</v>
      </c>
      <c r="CX16" s="2" t="s">
        <v>129</v>
      </c>
      <c r="CY16" s="4"/>
      <c r="CZ16" s="8"/>
      <c r="DA16" s="4">
        <v>1</v>
      </c>
      <c r="DB16" s="8">
        <v>26</v>
      </c>
      <c r="DC16" s="7">
        <v>-1</v>
      </c>
      <c r="DD16" s="7">
        <v>-1</v>
      </c>
      <c r="DE16" s="2" t="s">
        <v>134</v>
      </c>
      <c r="DF16" s="2" t="s">
        <v>126</v>
      </c>
      <c r="DG16" s="2" t="s">
        <v>182</v>
      </c>
      <c r="DH16" s="2" t="s">
        <v>242</v>
      </c>
      <c r="DI16" s="2" t="s">
        <v>140</v>
      </c>
      <c r="DJ16" s="2" t="s">
        <v>129</v>
      </c>
      <c r="DK16" s="4"/>
      <c r="DL16" s="8"/>
      <c r="DM16" s="4"/>
      <c r="DN16" s="8"/>
      <c r="DO16" s="7"/>
      <c r="DP16" s="7"/>
      <c r="DQ16" s="2" t="s">
        <v>134</v>
      </c>
      <c r="DR16" s="2" t="s">
        <v>126</v>
      </c>
      <c r="DS16" s="2" t="s">
        <v>133</v>
      </c>
      <c r="DT16" s="2" t="s">
        <v>168</v>
      </c>
      <c r="DU16" s="2" t="s">
        <v>140</v>
      </c>
      <c r="DV16" s="2" t="s">
        <v>129</v>
      </c>
      <c r="DW16" s="4"/>
      <c r="DX16" s="8"/>
      <c r="DY16" s="4"/>
      <c r="DZ16" s="8"/>
      <c r="EA16" s="7"/>
      <c r="EB16" s="7"/>
      <c r="EC16" s="2" t="s">
        <v>146</v>
      </c>
      <c r="ED16" s="2" t="s">
        <v>126</v>
      </c>
      <c r="EE16" s="2" t="s">
        <v>129</v>
      </c>
      <c r="EF16" s="2" t="s">
        <v>129</v>
      </c>
      <c r="EG16" s="2" t="s">
        <v>140</v>
      </c>
      <c r="EH16" s="2" t="s">
        <v>129</v>
      </c>
      <c r="EI16" s="4"/>
      <c r="EJ16" s="8"/>
      <c r="EK16" s="4"/>
      <c r="EL16" s="8"/>
      <c r="EM16" s="7"/>
      <c r="EN16" s="7"/>
      <c r="EO16" s="2" t="s">
        <v>146</v>
      </c>
      <c r="EP16" s="2" t="s">
        <v>126</v>
      </c>
      <c r="EQ16" s="2" t="s">
        <v>129</v>
      </c>
      <c r="ER16" s="2" t="s">
        <v>129</v>
      </c>
      <c r="ES16" s="2" t="s">
        <v>140</v>
      </c>
      <c r="ET16" s="2" t="s">
        <v>129</v>
      </c>
      <c r="EU16" s="4"/>
      <c r="EV16" s="8"/>
      <c r="EW16" s="4"/>
      <c r="EX16" s="8"/>
      <c r="EY16" s="7"/>
      <c r="EZ16" s="7"/>
      <c r="FA16" s="2" t="s">
        <v>146</v>
      </c>
      <c r="FB16" s="2" t="s">
        <v>126</v>
      </c>
      <c r="FC16" s="2" t="s">
        <v>129</v>
      </c>
      <c r="FD16" s="2" t="s">
        <v>129</v>
      </c>
      <c r="FE16" s="2" t="s">
        <v>140</v>
      </c>
      <c r="FF16" s="2" t="s">
        <v>129</v>
      </c>
      <c r="FG16" s="4"/>
      <c r="FH16" s="8"/>
      <c r="FI16" s="4"/>
      <c r="FJ16" s="8"/>
      <c r="FK16" s="7"/>
      <c r="FL16" s="7"/>
      <c r="FM16" s="2" t="s">
        <v>134</v>
      </c>
      <c r="FN16" s="2" t="s">
        <v>126</v>
      </c>
      <c r="FO16" s="2" t="s">
        <v>147</v>
      </c>
      <c r="FP16" s="2" t="s">
        <v>129</v>
      </c>
      <c r="FQ16" s="2" t="s">
        <v>140</v>
      </c>
      <c r="FR16" s="2" t="s">
        <v>129</v>
      </c>
      <c r="FS16" s="4"/>
      <c r="FT16" s="8"/>
      <c r="FU16" s="4"/>
      <c r="FV16" s="8"/>
      <c r="FW16" s="7"/>
      <c r="FX16" s="7"/>
      <c r="FY16" s="2" t="s">
        <v>134</v>
      </c>
      <c r="FZ16" s="2" t="s">
        <v>126</v>
      </c>
      <c r="GA16" s="2" t="s">
        <v>133</v>
      </c>
      <c r="GB16" s="2" t="s">
        <v>243</v>
      </c>
      <c r="GC16" s="2" t="s">
        <v>140</v>
      </c>
      <c r="GD16" s="2" t="s">
        <v>129</v>
      </c>
      <c r="GE16" s="4"/>
      <c r="GF16" s="8"/>
      <c r="GG16" s="4"/>
      <c r="GH16" s="8"/>
      <c r="GI16" s="7"/>
      <c r="GJ16" s="7"/>
      <c r="GK16" s="2" t="s">
        <v>134</v>
      </c>
      <c r="GL16" s="2" t="s">
        <v>126</v>
      </c>
      <c r="GM16" s="2" t="s">
        <v>212</v>
      </c>
      <c r="GN16" s="2" t="s">
        <v>244</v>
      </c>
      <c r="GO16" s="2" t="s">
        <v>140</v>
      </c>
      <c r="GP16" s="2" t="s">
        <v>129</v>
      </c>
      <c r="GQ16" s="4"/>
      <c r="GR16" s="8"/>
      <c r="GS16" s="4"/>
      <c r="GT16" s="8"/>
      <c r="GU16" s="7"/>
      <c r="GV16" s="7"/>
      <c r="GW16" s="2" t="s">
        <v>150</v>
      </c>
      <c r="GX16" s="2" t="s">
        <v>126</v>
      </c>
      <c r="GY16" s="2" t="s">
        <v>129</v>
      </c>
      <c r="GZ16" s="2" t="s">
        <v>129</v>
      </c>
      <c r="HA16" s="2" t="s">
        <v>140</v>
      </c>
      <c r="HB16" s="2" t="s">
        <v>129</v>
      </c>
      <c r="HC16" s="4"/>
      <c r="HD16" s="8"/>
      <c r="HE16" s="4"/>
      <c r="HF16" s="8"/>
      <c r="HG16" s="7"/>
      <c r="HH16" s="7"/>
      <c r="HI16" s="2" t="s">
        <v>134</v>
      </c>
      <c r="HJ16" s="2" t="s">
        <v>151</v>
      </c>
      <c r="HK16" s="2" t="s">
        <v>152</v>
      </c>
      <c r="HL16" s="2" t="s">
        <v>129</v>
      </c>
      <c r="HM16" s="2" t="s">
        <v>140</v>
      </c>
      <c r="HN16" s="2" t="s">
        <v>129</v>
      </c>
      <c r="HO16" s="4"/>
      <c r="HP16" s="8"/>
      <c r="HQ16" s="4"/>
      <c r="HR16" s="8"/>
      <c r="HS16" s="7"/>
      <c r="HT16" s="7"/>
      <c r="HU16" s="2" t="s">
        <v>146</v>
      </c>
      <c r="HV16" s="2" t="s">
        <v>126</v>
      </c>
      <c r="HW16" s="2" t="s">
        <v>129</v>
      </c>
      <c r="HX16" s="2" t="s">
        <v>129</v>
      </c>
      <c r="HY16" s="2" t="s">
        <v>140</v>
      </c>
      <c r="HZ16" s="2" t="s">
        <v>129</v>
      </c>
      <c r="IA16" s="4">
        <v>153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245</v>
      </c>
      <c r="B17" s="2" t="s">
        <v>118</v>
      </c>
      <c r="C17" s="2" t="s">
        <v>119</v>
      </c>
      <c r="D17" s="2" t="s">
        <v>218</v>
      </c>
      <c r="E17" s="2" t="s">
        <v>219</v>
      </c>
      <c r="F17" s="2" t="s">
        <v>246</v>
      </c>
      <c r="G17" s="2" t="s">
        <v>246</v>
      </c>
      <c r="H17" s="2" t="s">
        <v>246</v>
      </c>
      <c r="I17" s="2" t="s">
        <v>221</v>
      </c>
      <c r="J17" s="2" t="s">
        <v>247</v>
      </c>
      <c r="K17" s="2" t="s">
        <v>239</v>
      </c>
      <c r="L17" s="3">
        <v>21.66</v>
      </c>
      <c r="M17" s="3">
        <v>22.74</v>
      </c>
      <c r="N17" s="3">
        <v>69.99</v>
      </c>
      <c r="O17" s="2" t="s">
        <v>126</v>
      </c>
      <c r="P17" s="2" t="s">
        <v>127</v>
      </c>
      <c r="Q17" s="2" t="s">
        <v>128</v>
      </c>
      <c r="R17" s="2" t="s">
        <v>129</v>
      </c>
      <c r="S17" s="2" t="s">
        <v>129</v>
      </c>
      <c r="T17" s="2" t="s">
        <v>205</v>
      </c>
      <c r="U17" s="2" t="s">
        <v>129</v>
      </c>
      <c r="V17" s="2" t="s">
        <v>248</v>
      </c>
      <c r="W17" s="2" t="s">
        <v>177</v>
      </c>
      <c r="X17" s="2" t="s">
        <v>129</v>
      </c>
      <c r="Y17" s="2" t="s">
        <v>169</v>
      </c>
      <c r="Z17" s="4">
        <v>112</v>
      </c>
      <c r="AA17" s="4">
        <f>=ROUNDDOWN(56,0)</f>
      </c>
      <c r="AB17" s="5">
        <v>2</v>
      </c>
      <c r="AC17" s="2" t="s">
        <v>129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/>
      <c r="AQ17" s="8"/>
      <c r="AR17" s="4">
        <v>2</v>
      </c>
      <c r="AS17" s="8">
        <v>46.62</v>
      </c>
      <c r="AT17" s="7">
        <v>-1</v>
      </c>
      <c r="AU17" s="7">
        <v>-1</v>
      </c>
      <c r="AV17" s="4"/>
      <c r="AW17" s="8"/>
      <c r="AX17" s="4">
        <v>2</v>
      </c>
      <c r="AY17" s="8">
        <v>46.62</v>
      </c>
      <c r="AZ17" s="7">
        <v>-1</v>
      </c>
      <c r="BA17" s="7">
        <v>-1</v>
      </c>
      <c r="BB17" s="7"/>
      <c r="BC17" s="4"/>
      <c r="BD17" s="8"/>
      <c r="BE17" s="4">
        <v>2</v>
      </c>
      <c r="BF17" s="8">
        <v>46.62</v>
      </c>
      <c r="BG17" s="7">
        <v>-1</v>
      </c>
      <c r="BH17" s="7">
        <v>-1</v>
      </c>
      <c r="BI17" s="7"/>
      <c r="BJ17" s="4">
        <v>1</v>
      </c>
      <c r="BK17" s="8">
        <v>90.99</v>
      </c>
      <c r="BL17" s="2" t="s">
        <v>249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126</v>
      </c>
      <c r="BW17" s="2" t="s">
        <v>135</v>
      </c>
      <c r="BX17" s="2" t="s">
        <v>250</v>
      </c>
      <c r="BY17" s="2" t="s">
        <v>137</v>
      </c>
      <c r="BZ17" s="2" t="s">
        <v>129</v>
      </c>
      <c r="CA17" s="4"/>
      <c r="CB17" s="8"/>
      <c r="CC17" s="4">
        <v>1</v>
      </c>
      <c r="CD17" s="8">
        <v>23.88</v>
      </c>
      <c r="CE17" s="7">
        <v>-1</v>
      </c>
      <c r="CF17" s="7">
        <v>-1</v>
      </c>
      <c r="CG17" s="2" t="s">
        <v>134</v>
      </c>
      <c r="CH17" s="2" t="s">
        <v>126</v>
      </c>
      <c r="CI17" s="2" t="s">
        <v>225</v>
      </c>
      <c r="CJ17" s="2" t="s">
        <v>251</v>
      </c>
      <c r="CK17" s="2" t="s">
        <v>140</v>
      </c>
      <c r="CL17" s="2" t="s">
        <v>129</v>
      </c>
      <c r="CM17" s="4"/>
      <c r="CN17" s="8"/>
      <c r="CO17" s="4"/>
      <c r="CP17" s="8"/>
      <c r="CQ17" s="7"/>
      <c r="CR17" s="7"/>
      <c r="CS17" s="2" t="s">
        <v>134</v>
      </c>
      <c r="CT17" s="2" t="s">
        <v>126</v>
      </c>
      <c r="CU17" s="2" t="s">
        <v>141</v>
      </c>
      <c r="CV17" s="2" t="s">
        <v>159</v>
      </c>
      <c r="CW17" s="2" t="s">
        <v>140</v>
      </c>
      <c r="CX17" s="2" t="s">
        <v>129</v>
      </c>
      <c r="CY17" s="4"/>
      <c r="CZ17" s="8"/>
      <c r="DA17" s="4">
        <v>1</v>
      </c>
      <c r="DB17" s="8">
        <v>22.74</v>
      </c>
      <c r="DC17" s="7">
        <v>-1</v>
      </c>
      <c r="DD17" s="7">
        <v>-1</v>
      </c>
      <c r="DE17" s="2" t="s">
        <v>134</v>
      </c>
      <c r="DF17" s="2" t="s">
        <v>126</v>
      </c>
      <c r="DG17" s="2" t="s">
        <v>182</v>
      </c>
      <c r="DH17" s="2" t="s">
        <v>147</v>
      </c>
      <c r="DI17" s="2" t="s">
        <v>140</v>
      </c>
      <c r="DJ17" s="2" t="s">
        <v>129</v>
      </c>
      <c r="DK17" s="4"/>
      <c r="DL17" s="8"/>
      <c r="DM17" s="4"/>
      <c r="DN17" s="8"/>
      <c r="DO17" s="7"/>
      <c r="DP17" s="7"/>
      <c r="DQ17" s="2" t="s">
        <v>134</v>
      </c>
      <c r="DR17" s="2" t="s">
        <v>126</v>
      </c>
      <c r="DS17" s="2" t="s">
        <v>169</v>
      </c>
      <c r="DT17" s="2" t="s">
        <v>216</v>
      </c>
      <c r="DU17" s="2" t="s">
        <v>140</v>
      </c>
      <c r="DV17" s="2" t="s">
        <v>129</v>
      </c>
      <c r="DW17" s="4"/>
      <c r="DX17" s="8"/>
      <c r="DY17" s="4"/>
      <c r="DZ17" s="8"/>
      <c r="EA17" s="7"/>
      <c r="EB17" s="7"/>
      <c r="EC17" s="2" t="s">
        <v>146</v>
      </c>
      <c r="ED17" s="2" t="s">
        <v>126</v>
      </c>
      <c r="EE17" s="2" t="s">
        <v>129</v>
      </c>
      <c r="EF17" s="2" t="s">
        <v>129</v>
      </c>
      <c r="EG17" s="2" t="s">
        <v>140</v>
      </c>
      <c r="EH17" s="2" t="s">
        <v>129</v>
      </c>
      <c r="EI17" s="4"/>
      <c r="EJ17" s="8"/>
      <c r="EK17" s="4"/>
      <c r="EL17" s="8"/>
      <c r="EM17" s="7"/>
      <c r="EN17" s="7"/>
      <c r="EO17" s="2" t="s">
        <v>146</v>
      </c>
      <c r="EP17" s="2" t="s">
        <v>126</v>
      </c>
      <c r="EQ17" s="2" t="s">
        <v>129</v>
      </c>
      <c r="ER17" s="2" t="s">
        <v>129</v>
      </c>
      <c r="ES17" s="2" t="s">
        <v>140</v>
      </c>
      <c r="ET17" s="2" t="s">
        <v>129</v>
      </c>
      <c r="EU17" s="4"/>
      <c r="EV17" s="8"/>
      <c r="EW17" s="4"/>
      <c r="EX17" s="8"/>
      <c r="EY17" s="7"/>
      <c r="EZ17" s="7"/>
      <c r="FA17" s="2" t="s">
        <v>146</v>
      </c>
      <c r="FB17" s="2" t="s">
        <v>126</v>
      </c>
      <c r="FC17" s="2" t="s">
        <v>129</v>
      </c>
      <c r="FD17" s="2" t="s">
        <v>129</v>
      </c>
      <c r="FE17" s="2" t="s">
        <v>140</v>
      </c>
      <c r="FF17" s="2" t="s">
        <v>129</v>
      </c>
      <c r="FG17" s="4"/>
      <c r="FH17" s="8"/>
      <c r="FI17" s="4"/>
      <c r="FJ17" s="8"/>
      <c r="FK17" s="7"/>
      <c r="FL17" s="7"/>
      <c r="FM17" s="2" t="s">
        <v>134</v>
      </c>
      <c r="FN17" s="2" t="s">
        <v>126</v>
      </c>
      <c r="FO17" s="2" t="s">
        <v>147</v>
      </c>
      <c r="FP17" s="2" t="s">
        <v>129</v>
      </c>
      <c r="FQ17" s="2" t="s">
        <v>140</v>
      </c>
      <c r="FR17" s="2" t="s">
        <v>129</v>
      </c>
      <c r="FS17" s="4"/>
      <c r="FT17" s="8"/>
      <c r="FU17" s="4"/>
      <c r="FV17" s="8"/>
      <c r="FW17" s="7"/>
      <c r="FX17" s="7"/>
      <c r="FY17" s="2" t="s">
        <v>134</v>
      </c>
      <c r="FZ17" s="2" t="s">
        <v>126</v>
      </c>
      <c r="GA17" s="2" t="s">
        <v>169</v>
      </c>
      <c r="GB17" s="2" t="s">
        <v>216</v>
      </c>
      <c r="GC17" s="2" t="s">
        <v>140</v>
      </c>
      <c r="GD17" s="2" t="s">
        <v>129</v>
      </c>
      <c r="GE17" s="4"/>
      <c r="GF17" s="8"/>
      <c r="GG17" s="4"/>
      <c r="GH17" s="8"/>
      <c r="GI17" s="7"/>
      <c r="GJ17" s="7"/>
      <c r="GK17" s="2" t="s">
        <v>134</v>
      </c>
      <c r="GL17" s="2" t="s">
        <v>126</v>
      </c>
      <c r="GM17" s="2" t="s">
        <v>212</v>
      </c>
      <c r="GN17" s="2" t="s">
        <v>252</v>
      </c>
      <c r="GO17" s="2" t="s">
        <v>140</v>
      </c>
      <c r="GP17" s="2" t="s">
        <v>129</v>
      </c>
      <c r="GQ17" s="4"/>
      <c r="GR17" s="8"/>
      <c r="GS17" s="4"/>
      <c r="GT17" s="8"/>
      <c r="GU17" s="7"/>
      <c r="GV17" s="7"/>
      <c r="GW17" s="2" t="s">
        <v>150</v>
      </c>
      <c r="GX17" s="2" t="s">
        <v>126</v>
      </c>
      <c r="GY17" s="2" t="s">
        <v>129</v>
      </c>
      <c r="GZ17" s="2" t="s">
        <v>129</v>
      </c>
      <c r="HA17" s="2" t="s">
        <v>140</v>
      </c>
      <c r="HB17" s="2" t="s">
        <v>129</v>
      </c>
      <c r="HC17" s="4"/>
      <c r="HD17" s="8"/>
      <c r="HE17" s="4"/>
      <c r="HF17" s="8"/>
      <c r="HG17" s="7"/>
      <c r="HH17" s="7"/>
      <c r="HI17" s="2" t="s">
        <v>134</v>
      </c>
      <c r="HJ17" s="2" t="s">
        <v>151</v>
      </c>
      <c r="HK17" s="2" t="s">
        <v>152</v>
      </c>
      <c r="HL17" s="2" t="s">
        <v>129</v>
      </c>
      <c r="HM17" s="2" t="s">
        <v>140</v>
      </c>
      <c r="HN17" s="2" t="s">
        <v>129</v>
      </c>
      <c r="HO17" s="4"/>
      <c r="HP17" s="8"/>
      <c r="HQ17" s="4"/>
      <c r="HR17" s="8"/>
      <c r="HS17" s="7"/>
      <c r="HT17" s="7"/>
      <c r="HU17" s="2" t="s">
        <v>146</v>
      </c>
      <c r="HV17" s="2" t="s">
        <v>126</v>
      </c>
      <c r="HW17" s="2" t="s">
        <v>129</v>
      </c>
      <c r="HX17" s="2" t="s">
        <v>129</v>
      </c>
      <c r="HY17" s="2" t="s">
        <v>140</v>
      </c>
      <c r="HZ17" s="2" t="s">
        <v>129</v>
      </c>
      <c r="IA17" s="4">
        <v>112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253</v>
      </c>
      <c r="B18" s="2" t="s">
        <v>118</v>
      </c>
      <c r="C18" s="2" t="s">
        <v>119</v>
      </c>
      <c r="D18" s="2" t="s">
        <v>254</v>
      </c>
      <c r="E18" s="2" t="s">
        <v>255</v>
      </c>
      <c r="F18" s="2" t="s">
        <v>256</v>
      </c>
      <c r="G18" s="2" t="s">
        <v>256</v>
      </c>
      <c r="H18" s="2" t="s">
        <v>256</v>
      </c>
      <c r="I18" s="2" t="s">
        <v>257</v>
      </c>
      <c r="J18" s="2" t="s">
        <v>155</v>
      </c>
      <c r="K18" s="2" t="s">
        <v>258</v>
      </c>
      <c r="L18" s="3">
        <v>102.14</v>
      </c>
      <c r="M18" s="3">
        <v>107.25</v>
      </c>
      <c r="N18" s="3">
        <v>299.99</v>
      </c>
      <c r="O18" s="2" t="s">
        <v>126</v>
      </c>
      <c r="P18" s="2" t="s">
        <v>127</v>
      </c>
      <c r="Q18" s="2" t="s">
        <v>128</v>
      </c>
      <c r="R18" s="2" t="s">
        <v>129</v>
      </c>
      <c r="S18" s="2" t="s">
        <v>129</v>
      </c>
      <c r="T18" s="2" t="s">
        <v>175</v>
      </c>
      <c r="U18" s="2" t="s">
        <v>129</v>
      </c>
      <c r="V18" s="2" t="s">
        <v>131</v>
      </c>
      <c r="W18" s="2" t="s">
        <v>177</v>
      </c>
      <c r="X18" s="2" t="s">
        <v>129</v>
      </c>
      <c r="Y18" s="2" t="s">
        <v>259</v>
      </c>
      <c r="Z18" s="4">
        <v>12</v>
      </c>
      <c r="AA18" s="4">
        <f>=ROUNDDOWN(24,0)</f>
      </c>
      <c r="AB18" s="5">
        <v>0.5</v>
      </c>
      <c r="AC18" s="2" t="s">
        <v>260</v>
      </c>
      <c r="AD18" s="4">
        <v>44</v>
      </c>
      <c r="AE18" s="4">
        <v>104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129</v>
      </c>
      <c r="AW18" s="8" t="s">
        <v>129</v>
      </c>
      <c r="AX18" s="4">
        <v>2</v>
      </c>
      <c r="AY18" s="8">
        <v>286</v>
      </c>
      <c r="AZ18" s="7" t="s">
        <v>129</v>
      </c>
      <c r="BA18" s="7" t="s">
        <v>129</v>
      </c>
      <c r="BB18" s="7"/>
      <c r="BC18" s="4" t="s">
        <v>129</v>
      </c>
      <c r="BD18" s="8" t="s">
        <v>129</v>
      </c>
      <c r="BE18" s="4">
        <v>2</v>
      </c>
      <c r="BF18" s="8">
        <v>286</v>
      </c>
      <c r="BG18" s="7" t="s">
        <v>129</v>
      </c>
      <c r="BH18" s="7" t="s">
        <v>129</v>
      </c>
      <c r="BI18" s="7"/>
      <c r="BJ18" s="4"/>
      <c r="BK18" s="8"/>
      <c r="BL18" s="2" t="s">
        <v>129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126</v>
      </c>
      <c r="BW18" s="2" t="s">
        <v>135</v>
      </c>
      <c r="BX18" s="2" t="s">
        <v>261</v>
      </c>
      <c r="BY18" s="2" t="s">
        <v>140</v>
      </c>
      <c r="BZ18" s="2" t="s">
        <v>129</v>
      </c>
      <c r="CA18" s="4"/>
      <c r="CB18" s="8"/>
      <c r="CC18" s="4"/>
      <c r="CD18" s="8"/>
      <c r="CE18" s="7"/>
      <c r="CF18" s="7"/>
      <c r="CG18" s="2" t="s">
        <v>134</v>
      </c>
      <c r="CH18" s="2" t="s">
        <v>126</v>
      </c>
      <c r="CI18" s="2" t="s">
        <v>138</v>
      </c>
      <c r="CJ18" s="2" t="s">
        <v>262</v>
      </c>
      <c r="CK18" s="2" t="s">
        <v>140</v>
      </c>
      <c r="CL18" s="2" t="s">
        <v>129</v>
      </c>
      <c r="CM18" s="4"/>
      <c r="CN18" s="8"/>
      <c r="CO18" s="4"/>
      <c r="CP18" s="8"/>
      <c r="CQ18" s="7"/>
      <c r="CR18" s="7"/>
      <c r="CS18" s="2" t="s">
        <v>134</v>
      </c>
      <c r="CT18" s="2" t="s">
        <v>126</v>
      </c>
      <c r="CU18" s="2" t="s">
        <v>263</v>
      </c>
      <c r="CV18" s="2" t="s">
        <v>241</v>
      </c>
      <c r="CW18" s="2" t="s">
        <v>140</v>
      </c>
      <c r="CX18" s="2" t="s">
        <v>129</v>
      </c>
      <c r="CY18" s="4"/>
      <c r="CZ18" s="8"/>
      <c r="DA18" s="4"/>
      <c r="DB18" s="8"/>
      <c r="DC18" s="7"/>
      <c r="DD18" s="7"/>
      <c r="DE18" s="2" t="s">
        <v>134</v>
      </c>
      <c r="DF18" s="2" t="s">
        <v>126</v>
      </c>
      <c r="DG18" s="2" t="s">
        <v>182</v>
      </c>
      <c r="DH18" s="2" t="s">
        <v>264</v>
      </c>
      <c r="DI18" s="2" t="s">
        <v>140</v>
      </c>
      <c r="DJ18" s="2" t="s">
        <v>129</v>
      </c>
      <c r="DK18" s="4"/>
      <c r="DL18" s="8"/>
      <c r="DM18" s="4"/>
      <c r="DN18" s="8"/>
      <c r="DO18" s="7"/>
      <c r="DP18" s="7"/>
      <c r="DQ18" s="2" t="s">
        <v>134</v>
      </c>
      <c r="DR18" s="2" t="s">
        <v>126</v>
      </c>
      <c r="DS18" s="2" t="s">
        <v>259</v>
      </c>
      <c r="DT18" s="2" t="s">
        <v>168</v>
      </c>
      <c r="DU18" s="2" t="s">
        <v>140</v>
      </c>
      <c r="DV18" s="2" t="s">
        <v>129</v>
      </c>
      <c r="DW18" s="4"/>
      <c r="DX18" s="8"/>
      <c r="DY18" s="4"/>
      <c r="DZ18" s="8"/>
      <c r="EA18" s="7"/>
      <c r="EB18" s="7"/>
      <c r="EC18" s="2" t="s">
        <v>134</v>
      </c>
      <c r="ED18" s="2" t="s">
        <v>265</v>
      </c>
      <c r="EE18" s="2" t="s">
        <v>129</v>
      </c>
      <c r="EF18" s="2" t="s">
        <v>129</v>
      </c>
      <c r="EG18" s="2" t="s">
        <v>140</v>
      </c>
      <c r="EH18" s="2" t="s">
        <v>129</v>
      </c>
      <c r="EI18" s="4"/>
      <c r="EJ18" s="8"/>
      <c r="EK18" s="4"/>
      <c r="EL18" s="8"/>
      <c r="EM18" s="7"/>
      <c r="EN18" s="7"/>
      <c r="EO18" s="2" t="s">
        <v>146</v>
      </c>
      <c r="EP18" s="2" t="s">
        <v>126</v>
      </c>
      <c r="EQ18" s="2" t="s">
        <v>129</v>
      </c>
      <c r="ER18" s="2" t="s">
        <v>129</v>
      </c>
      <c r="ES18" s="2" t="s">
        <v>140</v>
      </c>
      <c r="ET18" s="2" t="s">
        <v>129</v>
      </c>
      <c r="EU18" s="4"/>
      <c r="EV18" s="8"/>
      <c r="EW18" s="4"/>
      <c r="EX18" s="8"/>
      <c r="EY18" s="7"/>
      <c r="EZ18" s="7"/>
      <c r="FA18" s="2" t="s">
        <v>146</v>
      </c>
      <c r="FB18" s="2" t="s">
        <v>126</v>
      </c>
      <c r="FC18" s="2" t="s">
        <v>129</v>
      </c>
      <c r="FD18" s="2" t="s">
        <v>129</v>
      </c>
      <c r="FE18" s="2" t="s">
        <v>140</v>
      </c>
      <c r="FF18" s="2" t="s">
        <v>129</v>
      </c>
      <c r="FG18" s="4"/>
      <c r="FH18" s="8"/>
      <c r="FI18" s="4"/>
      <c r="FJ18" s="8"/>
      <c r="FK18" s="7"/>
      <c r="FL18" s="7"/>
      <c r="FM18" s="2" t="s">
        <v>134</v>
      </c>
      <c r="FN18" s="2" t="s">
        <v>126</v>
      </c>
      <c r="FO18" s="2" t="s">
        <v>147</v>
      </c>
      <c r="FP18" s="2" t="s">
        <v>129</v>
      </c>
      <c r="FQ18" s="2" t="s">
        <v>140</v>
      </c>
      <c r="FR18" s="2" t="s">
        <v>129</v>
      </c>
      <c r="FS18" s="4"/>
      <c r="FT18" s="8"/>
      <c r="FU18" s="4"/>
      <c r="FV18" s="8"/>
      <c r="FW18" s="7"/>
      <c r="FX18" s="7"/>
      <c r="FY18" s="2" t="s">
        <v>134</v>
      </c>
      <c r="FZ18" s="2" t="s">
        <v>126</v>
      </c>
      <c r="GA18" s="2" t="s">
        <v>259</v>
      </c>
      <c r="GB18" s="2" t="s">
        <v>266</v>
      </c>
      <c r="GC18" s="2" t="s">
        <v>140</v>
      </c>
      <c r="GD18" s="2" t="s">
        <v>129</v>
      </c>
      <c r="GE18" s="4"/>
      <c r="GF18" s="8"/>
      <c r="GG18" s="4"/>
      <c r="GH18" s="8"/>
      <c r="GI18" s="7"/>
      <c r="GJ18" s="7"/>
      <c r="GK18" s="2" t="s">
        <v>134</v>
      </c>
      <c r="GL18" s="2" t="s">
        <v>126</v>
      </c>
      <c r="GM18" s="2" t="s">
        <v>149</v>
      </c>
      <c r="GN18" s="2" t="s">
        <v>129</v>
      </c>
      <c r="GO18" s="2" t="s">
        <v>140</v>
      </c>
      <c r="GP18" s="2" t="s">
        <v>129</v>
      </c>
      <c r="GQ18" s="4"/>
      <c r="GR18" s="8"/>
      <c r="GS18" s="4"/>
      <c r="GT18" s="8"/>
      <c r="GU18" s="7"/>
      <c r="GV18" s="7"/>
      <c r="GW18" s="2" t="s">
        <v>150</v>
      </c>
      <c r="GX18" s="2" t="s">
        <v>126</v>
      </c>
      <c r="GY18" s="2" t="s">
        <v>129</v>
      </c>
      <c r="GZ18" s="2" t="s">
        <v>129</v>
      </c>
      <c r="HA18" s="2" t="s">
        <v>140</v>
      </c>
      <c r="HB18" s="2" t="s">
        <v>129</v>
      </c>
      <c r="HC18" s="4"/>
      <c r="HD18" s="8"/>
      <c r="HE18" s="4"/>
      <c r="HF18" s="8"/>
      <c r="HG18" s="7"/>
      <c r="HH18" s="7"/>
      <c r="HI18" s="2" t="s">
        <v>146</v>
      </c>
      <c r="HJ18" s="2" t="s">
        <v>126</v>
      </c>
      <c r="HK18" s="2" t="s">
        <v>129</v>
      </c>
      <c r="HL18" s="2" t="s">
        <v>129</v>
      </c>
      <c r="HM18" s="2" t="s">
        <v>140</v>
      </c>
      <c r="HN18" s="2" t="s">
        <v>129</v>
      </c>
      <c r="HO18" s="4"/>
      <c r="HP18" s="8"/>
      <c r="HQ18" s="4"/>
      <c r="HR18" s="8"/>
      <c r="HS18" s="7"/>
      <c r="HT18" s="7"/>
      <c r="HU18" s="2" t="s">
        <v>146</v>
      </c>
      <c r="HV18" s="2" t="s">
        <v>126</v>
      </c>
      <c r="HW18" s="2" t="s">
        <v>129</v>
      </c>
      <c r="HX18" s="2" t="s">
        <v>129</v>
      </c>
      <c r="HY18" s="2" t="s">
        <v>140</v>
      </c>
      <c r="HZ18" s="2" t="s">
        <v>129</v>
      </c>
      <c r="IA18" s="4">
        <v>12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>
        <v>44</v>
      </c>
      <c r="IP18" s="4">
        <v>60</v>
      </c>
    </row>
    <row r="19">
      <c r="A19" s="2" t="s">
        <v>267</v>
      </c>
      <c r="B19" s="2" t="s">
        <v>118</v>
      </c>
      <c r="C19" s="2" t="s">
        <v>119</v>
      </c>
      <c r="D19" s="2" t="s">
        <v>254</v>
      </c>
      <c r="E19" s="2" t="s">
        <v>255</v>
      </c>
      <c r="F19" s="2" t="s">
        <v>256</v>
      </c>
      <c r="G19" s="2" t="s">
        <v>256</v>
      </c>
      <c r="H19" s="2" t="s">
        <v>256</v>
      </c>
      <c r="I19" s="2" t="s">
        <v>257</v>
      </c>
      <c r="J19" s="2" t="s">
        <v>124</v>
      </c>
      <c r="K19" s="2" t="s">
        <v>258</v>
      </c>
      <c r="L19" s="3">
        <v>136.19</v>
      </c>
      <c r="M19" s="3">
        <v>143</v>
      </c>
      <c r="N19" s="3">
        <v>399.99</v>
      </c>
      <c r="O19" s="2" t="s">
        <v>126</v>
      </c>
      <c r="P19" s="2" t="s">
        <v>127</v>
      </c>
      <c r="Q19" s="2" t="s">
        <v>128</v>
      </c>
      <c r="R19" s="2" t="s">
        <v>129</v>
      </c>
      <c r="S19" s="2" t="s">
        <v>129</v>
      </c>
      <c r="T19" s="2" t="s">
        <v>175</v>
      </c>
      <c r="U19" s="2" t="s">
        <v>129</v>
      </c>
      <c r="V19" s="2" t="s">
        <v>131</v>
      </c>
      <c r="W19" s="2" t="s">
        <v>177</v>
      </c>
      <c r="X19" s="2" t="s">
        <v>129</v>
      </c>
      <c r="Y19" s="2" t="s">
        <v>259</v>
      </c>
      <c r="Z19" s="4">
        <v>3</v>
      </c>
      <c r="AA19" s="4">
        <f>=ROUNDDOWN(1.66666666666667,0)</f>
      </c>
      <c r="AB19" s="5">
        <v>1.8</v>
      </c>
      <c r="AC19" s="2" t="s">
        <v>260</v>
      </c>
      <c r="AD19" s="4">
        <v>63</v>
      </c>
      <c r="AE19" s="4">
        <v>173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/>
      <c r="AQ19" s="8"/>
      <c r="AR19" s="4">
        <v>2</v>
      </c>
      <c r="AS19" s="8">
        <v>286</v>
      </c>
      <c r="AT19" s="7">
        <v>-1</v>
      </c>
      <c r="AU19" s="7">
        <v>-1</v>
      </c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/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/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134</v>
      </c>
      <c r="BV19" s="2" t="s">
        <v>126</v>
      </c>
      <c r="BW19" s="2" t="s">
        <v>135</v>
      </c>
      <c r="BX19" s="2" t="s">
        <v>268</v>
      </c>
      <c r="BY19" s="2" t="s">
        <v>140</v>
      </c>
      <c r="BZ19" s="2" t="s">
        <v>129</v>
      </c>
      <c r="CA19" s="4"/>
      <c r="CB19" s="8"/>
      <c r="CC19" s="4"/>
      <c r="CD19" s="8"/>
      <c r="CE19" s="7"/>
      <c r="CF19" s="7"/>
      <c r="CG19" s="2" t="s">
        <v>134</v>
      </c>
      <c r="CH19" s="2" t="s">
        <v>126</v>
      </c>
      <c r="CI19" s="2" t="s">
        <v>138</v>
      </c>
      <c r="CJ19" s="2" t="s">
        <v>269</v>
      </c>
      <c r="CK19" s="2" t="s">
        <v>140</v>
      </c>
      <c r="CL19" s="2" t="s">
        <v>129</v>
      </c>
      <c r="CM19" s="4"/>
      <c r="CN19" s="8"/>
      <c r="CO19" s="4"/>
      <c r="CP19" s="8"/>
      <c r="CQ19" s="7"/>
      <c r="CR19" s="7"/>
      <c r="CS19" s="2" t="s">
        <v>134</v>
      </c>
      <c r="CT19" s="2" t="s">
        <v>126</v>
      </c>
      <c r="CU19" s="2" t="s">
        <v>263</v>
      </c>
      <c r="CV19" s="2" t="s">
        <v>270</v>
      </c>
      <c r="CW19" s="2" t="s">
        <v>140</v>
      </c>
      <c r="CX19" s="2" t="s">
        <v>129</v>
      </c>
      <c r="CY19" s="4"/>
      <c r="CZ19" s="8"/>
      <c r="DA19" s="4">
        <v>2</v>
      </c>
      <c r="DB19" s="8">
        <v>286</v>
      </c>
      <c r="DC19" s="7">
        <v>-1</v>
      </c>
      <c r="DD19" s="7">
        <v>-1</v>
      </c>
      <c r="DE19" s="2" t="s">
        <v>134</v>
      </c>
      <c r="DF19" s="2" t="s">
        <v>126</v>
      </c>
      <c r="DG19" s="2" t="s">
        <v>182</v>
      </c>
      <c r="DH19" s="2" t="s">
        <v>271</v>
      </c>
      <c r="DI19" s="2" t="s">
        <v>140</v>
      </c>
      <c r="DJ19" s="2" t="s">
        <v>129</v>
      </c>
      <c r="DK19" s="4"/>
      <c r="DL19" s="8"/>
      <c r="DM19" s="4"/>
      <c r="DN19" s="8"/>
      <c r="DO19" s="7"/>
      <c r="DP19" s="7"/>
      <c r="DQ19" s="2" t="s">
        <v>134</v>
      </c>
      <c r="DR19" s="2" t="s">
        <v>126</v>
      </c>
      <c r="DS19" s="2" t="s">
        <v>259</v>
      </c>
      <c r="DT19" s="2" t="s">
        <v>272</v>
      </c>
      <c r="DU19" s="2" t="s">
        <v>140</v>
      </c>
      <c r="DV19" s="2" t="s">
        <v>129</v>
      </c>
      <c r="DW19" s="4"/>
      <c r="DX19" s="8"/>
      <c r="DY19" s="4"/>
      <c r="DZ19" s="8"/>
      <c r="EA19" s="7"/>
      <c r="EB19" s="7"/>
      <c r="EC19" s="2" t="s">
        <v>134</v>
      </c>
      <c r="ED19" s="2" t="s">
        <v>265</v>
      </c>
      <c r="EE19" s="2" t="s">
        <v>129</v>
      </c>
      <c r="EF19" s="2" t="s">
        <v>129</v>
      </c>
      <c r="EG19" s="2" t="s">
        <v>140</v>
      </c>
      <c r="EH19" s="2" t="s">
        <v>129</v>
      </c>
      <c r="EI19" s="4"/>
      <c r="EJ19" s="8"/>
      <c r="EK19" s="4"/>
      <c r="EL19" s="8"/>
      <c r="EM19" s="7"/>
      <c r="EN19" s="7"/>
      <c r="EO19" s="2" t="s">
        <v>146</v>
      </c>
      <c r="EP19" s="2" t="s">
        <v>126</v>
      </c>
      <c r="EQ19" s="2" t="s">
        <v>129</v>
      </c>
      <c r="ER19" s="2" t="s">
        <v>129</v>
      </c>
      <c r="ES19" s="2" t="s">
        <v>140</v>
      </c>
      <c r="ET19" s="2" t="s">
        <v>129</v>
      </c>
      <c r="EU19" s="4"/>
      <c r="EV19" s="8"/>
      <c r="EW19" s="4"/>
      <c r="EX19" s="8"/>
      <c r="EY19" s="7"/>
      <c r="EZ19" s="7"/>
      <c r="FA19" s="2" t="s">
        <v>146</v>
      </c>
      <c r="FB19" s="2" t="s">
        <v>126</v>
      </c>
      <c r="FC19" s="2" t="s">
        <v>129</v>
      </c>
      <c r="FD19" s="2" t="s">
        <v>129</v>
      </c>
      <c r="FE19" s="2" t="s">
        <v>140</v>
      </c>
      <c r="FF19" s="2" t="s">
        <v>129</v>
      </c>
      <c r="FG19" s="4"/>
      <c r="FH19" s="8"/>
      <c r="FI19" s="4"/>
      <c r="FJ19" s="8"/>
      <c r="FK19" s="7"/>
      <c r="FL19" s="7"/>
      <c r="FM19" s="2" t="s">
        <v>134</v>
      </c>
      <c r="FN19" s="2" t="s">
        <v>126</v>
      </c>
      <c r="FO19" s="2" t="s">
        <v>147</v>
      </c>
      <c r="FP19" s="2" t="s">
        <v>129</v>
      </c>
      <c r="FQ19" s="2" t="s">
        <v>140</v>
      </c>
      <c r="FR19" s="2" t="s">
        <v>129</v>
      </c>
      <c r="FS19" s="4"/>
      <c r="FT19" s="8"/>
      <c r="FU19" s="4"/>
      <c r="FV19" s="8"/>
      <c r="FW19" s="7"/>
      <c r="FX19" s="7"/>
      <c r="FY19" s="2" t="s">
        <v>134</v>
      </c>
      <c r="FZ19" s="2" t="s">
        <v>126</v>
      </c>
      <c r="GA19" s="2" t="s">
        <v>259</v>
      </c>
      <c r="GB19" s="2" t="s">
        <v>273</v>
      </c>
      <c r="GC19" s="2" t="s">
        <v>140</v>
      </c>
      <c r="GD19" s="2" t="s">
        <v>129</v>
      </c>
      <c r="GE19" s="4"/>
      <c r="GF19" s="8"/>
      <c r="GG19" s="4"/>
      <c r="GH19" s="8"/>
      <c r="GI19" s="7"/>
      <c r="GJ19" s="7"/>
      <c r="GK19" s="2" t="s">
        <v>134</v>
      </c>
      <c r="GL19" s="2" t="s">
        <v>126</v>
      </c>
      <c r="GM19" s="2" t="s">
        <v>149</v>
      </c>
      <c r="GN19" s="2" t="s">
        <v>129</v>
      </c>
      <c r="GO19" s="2" t="s">
        <v>140</v>
      </c>
      <c r="GP19" s="2" t="s">
        <v>129</v>
      </c>
      <c r="GQ19" s="4"/>
      <c r="GR19" s="8"/>
      <c r="GS19" s="4"/>
      <c r="GT19" s="8"/>
      <c r="GU19" s="7"/>
      <c r="GV19" s="7"/>
      <c r="GW19" s="2" t="s">
        <v>150</v>
      </c>
      <c r="GX19" s="2" t="s">
        <v>126</v>
      </c>
      <c r="GY19" s="2" t="s">
        <v>129</v>
      </c>
      <c r="GZ19" s="2" t="s">
        <v>129</v>
      </c>
      <c r="HA19" s="2" t="s">
        <v>140</v>
      </c>
      <c r="HB19" s="2" t="s">
        <v>129</v>
      </c>
      <c r="HC19" s="4"/>
      <c r="HD19" s="8"/>
      <c r="HE19" s="4"/>
      <c r="HF19" s="8"/>
      <c r="HG19" s="7"/>
      <c r="HH19" s="7"/>
      <c r="HI19" s="2" t="s">
        <v>134</v>
      </c>
      <c r="HJ19" s="2" t="s">
        <v>151</v>
      </c>
      <c r="HK19" s="2" t="s">
        <v>152</v>
      </c>
      <c r="HL19" s="2" t="s">
        <v>129</v>
      </c>
      <c r="HM19" s="2" t="s">
        <v>140</v>
      </c>
      <c r="HN19" s="2" t="s">
        <v>129</v>
      </c>
      <c r="HO19" s="4"/>
      <c r="HP19" s="8"/>
      <c r="HQ19" s="4"/>
      <c r="HR19" s="8"/>
      <c r="HS19" s="7"/>
      <c r="HT19" s="7"/>
      <c r="HU19" s="2" t="s">
        <v>146</v>
      </c>
      <c r="HV19" s="2" t="s">
        <v>126</v>
      </c>
      <c r="HW19" s="2" t="s">
        <v>129</v>
      </c>
      <c r="HX19" s="2" t="s">
        <v>129</v>
      </c>
      <c r="HY19" s="2" t="s">
        <v>140</v>
      </c>
      <c r="HZ19" s="2" t="s">
        <v>129</v>
      </c>
      <c r="IA19" s="4">
        <v>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>
        <v>63</v>
      </c>
      <c r="IP19" s="4">
        <v>110</v>
      </c>
    </row>
    <row r="20">
      <c r="A20" s="16" t="s">
        <v>274</v>
      </c>
      <c r="B20" s="9" t="s">
        <v>129</v>
      </c>
      <c r="C20" s="9" t="s">
        <v>129</v>
      </c>
      <c r="D20" s="9" t="s">
        <v>129</v>
      </c>
      <c r="E20" s="9" t="s">
        <v>129</v>
      </c>
      <c r="F20" s="9" t="s">
        <v>129</v>
      </c>
      <c r="G20" s="9" t="s">
        <v>129</v>
      </c>
      <c r="H20" s="9" t="s">
        <v>129</v>
      </c>
      <c r="I20" s="9" t="s">
        <v>129</v>
      </c>
      <c r="J20" s="9" t="s">
        <v>129</v>
      </c>
      <c r="K20" s="9" t="s">
        <v>129</v>
      </c>
      <c r="L20" s="10"/>
      <c r="M20" s="10"/>
      <c r="N20" s="10"/>
      <c r="O20" s="9" t="s">
        <v>129</v>
      </c>
      <c r="P20" s="9" t="s">
        <v>129</v>
      </c>
      <c r="Q20" s="9" t="s">
        <v>129</v>
      </c>
      <c r="R20" s="9" t="s">
        <v>129</v>
      </c>
      <c r="S20" s="9" t="s">
        <v>129</v>
      </c>
      <c r="T20" s="9" t="s">
        <v>129</v>
      </c>
      <c r="U20" s="9" t="s">
        <v>129</v>
      </c>
      <c r="V20" s="9" t="s">
        <v>129</v>
      </c>
      <c r="W20" s="9" t="s">
        <v>129</v>
      </c>
      <c r="X20" s="9" t="s">
        <v>129</v>
      </c>
      <c r="Y20" s="9" t="s">
        <v>129</v>
      </c>
      <c r="Z20" s="11">
        <v>1007</v>
      </c>
      <c r="AA20" s="11">
        <f>=ROUNDDOWN({0},0)</f>
      </c>
      <c r="AB20" s="12">
        <v>21.3</v>
      </c>
      <c r="AC20" s="9" t="s">
        <v>129</v>
      </c>
      <c r="AD20" s="11"/>
      <c r="AE20" s="11">
        <v>277</v>
      </c>
      <c r="AF20" s="13"/>
      <c r="AG20" s="13"/>
      <c r="AH20" s="14"/>
      <c r="AI20" s="11"/>
      <c r="AJ20" s="11">
        <f>=ROUNDDOWN({0},0)</f>
      </c>
      <c r="AK20" s="12"/>
      <c r="AL20" s="9" t="s">
        <v>129</v>
      </c>
      <c r="AM20" s="11"/>
      <c r="AN20" s="11"/>
      <c r="AO20" s="14"/>
      <c r="AP20" s="11">
        <v>19</v>
      </c>
      <c r="AQ20" s="15">
        <v>600.88</v>
      </c>
      <c r="AR20" s="11">
        <v>7</v>
      </c>
      <c r="AS20" s="15">
        <v>688.6</v>
      </c>
      <c r="AT20" s="14">
        <v>1.7143</v>
      </c>
      <c r="AU20" s="14">
        <v>-0.1274</v>
      </c>
      <c r="AV20" s="11">
        <v>19</v>
      </c>
      <c r="AW20" s="15">
        <v>600.88</v>
      </c>
      <c r="AX20" s="11">
        <v>7</v>
      </c>
      <c r="AY20" s="15">
        <v>688.6</v>
      </c>
      <c r="AZ20" s="14">
        <v>1.7143</v>
      </c>
      <c r="BA20" s="14">
        <v>-0.1274</v>
      </c>
      <c r="BB20" s="14"/>
      <c r="BC20" s="11">
        <v>19</v>
      </c>
      <c r="BD20" s="15">
        <v>600.88</v>
      </c>
      <c r="BE20" s="11">
        <v>7</v>
      </c>
      <c r="BF20" s="15">
        <v>688.6</v>
      </c>
      <c r="BG20" s="14">
        <v>1.7143</v>
      </c>
      <c r="BH20" s="14">
        <v>-0.1274</v>
      </c>
      <c r="BI20" s="14"/>
      <c r="BJ20" s="11"/>
      <c r="BK20" s="15"/>
      <c r="BL20" s="9" t="s">
        <v>129</v>
      </c>
      <c r="BM20" s="14"/>
      <c r="BN20" s="14"/>
      <c r="BO20" s="11">
        <v>9</v>
      </c>
      <c r="BP20" s="15">
        <v>387.66</v>
      </c>
      <c r="BQ20" s="11"/>
      <c r="BR20" s="15"/>
      <c r="BS20" s="14"/>
      <c r="BT20" s="14"/>
      <c r="BU20" s="9" t="s">
        <v>129</v>
      </c>
      <c r="BV20" s="9" t="s">
        <v>129</v>
      </c>
      <c r="BW20" s="9" t="s">
        <v>129</v>
      </c>
      <c r="BX20" s="9" t="s">
        <v>129</v>
      </c>
      <c r="BY20" s="9" t="s">
        <v>129</v>
      </c>
      <c r="BZ20" s="9" t="s">
        <v>129</v>
      </c>
      <c r="CA20" s="11">
        <v>4</v>
      </c>
      <c r="CB20" s="15">
        <v>95.52</v>
      </c>
      <c r="CC20" s="11">
        <v>1</v>
      </c>
      <c r="CD20" s="15">
        <v>23.88</v>
      </c>
      <c r="CE20" s="14">
        <v>3</v>
      </c>
      <c r="CF20" s="14">
        <v>3</v>
      </c>
      <c r="CG20" s="9" t="s">
        <v>129</v>
      </c>
      <c r="CH20" s="9" t="s">
        <v>129</v>
      </c>
      <c r="CI20" s="9" t="s">
        <v>129</v>
      </c>
      <c r="CJ20" s="9" t="s">
        <v>129</v>
      </c>
      <c r="CK20" s="9" t="s">
        <v>129</v>
      </c>
      <c r="CL20" s="9" t="s">
        <v>129</v>
      </c>
      <c r="CM20" s="11">
        <v>3</v>
      </c>
      <c r="CN20" s="15">
        <v>84.24</v>
      </c>
      <c r="CO20" s="11"/>
      <c r="CP20" s="15"/>
      <c r="CQ20" s="14"/>
      <c r="CR20" s="14"/>
      <c r="CS20" s="9" t="s">
        <v>129</v>
      </c>
      <c r="CT20" s="9" t="s">
        <v>129</v>
      </c>
      <c r="CU20" s="9" t="s">
        <v>129</v>
      </c>
      <c r="CV20" s="9" t="s">
        <v>129</v>
      </c>
      <c r="CW20" s="9" t="s">
        <v>129</v>
      </c>
      <c r="CX20" s="9" t="s">
        <v>129</v>
      </c>
      <c r="CY20" s="11">
        <v>3</v>
      </c>
      <c r="CZ20" s="15">
        <v>33.46</v>
      </c>
      <c r="DA20" s="11">
        <v>4</v>
      </c>
      <c r="DB20" s="15">
        <v>334.74</v>
      </c>
      <c r="DC20" s="14">
        <v>-0.25</v>
      </c>
      <c r="DD20" s="14">
        <v>-0.9</v>
      </c>
      <c r="DE20" s="9" t="s">
        <v>129</v>
      </c>
      <c r="DF20" s="9" t="s">
        <v>129</v>
      </c>
      <c r="DG20" s="9" t="s">
        <v>129</v>
      </c>
      <c r="DH20" s="9" t="s">
        <v>129</v>
      </c>
      <c r="DI20" s="9" t="s">
        <v>129</v>
      </c>
      <c r="DJ20" s="9" t="s">
        <v>129</v>
      </c>
      <c r="DK20" s="11"/>
      <c r="DL20" s="15"/>
      <c r="DM20" s="11">
        <v>2</v>
      </c>
      <c r="DN20" s="15">
        <v>329.98</v>
      </c>
      <c r="DO20" s="14">
        <v>-1</v>
      </c>
      <c r="DP20" s="14">
        <v>-1</v>
      </c>
      <c r="DQ20" s="9" t="s">
        <v>129</v>
      </c>
      <c r="DR20" s="9" t="s">
        <v>129</v>
      </c>
      <c r="DS20" s="9" t="s">
        <v>129</v>
      </c>
      <c r="DT20" s="9" t="s">
        <v>129</v>
      </c>
      <c r="DU20" s="9" t="s">
        <v>129</v>
      </c>
      <c r="DV20" s="9" t="s">
        <v>129</v>
      </c>
      <c r="DW20" s="11"/>
      <c r="DX20" s="15"/>
      <c r="DY20" s="11"/>
      <c r="DZ20" s="15"/>
      <c r="EA20" s="14"/>
      <c r="EB20" s="14"/>
      <c r="EC20" s="9" t="s">
        <v>129</v>
      </c>
      <c r="ED20" s="9" t="s">
        <v>129</v>
      </c>
      <c r="EE20" s="9" t="s">
        <v>129</v>
      </c>
      <c r="EF20" s="9" t="s">
        <v>129</v>
      </c>
      <c r="EG20" s="9" t="s">
        <v>129</v>
      </c>
      <c r="EH20" s="9" t="s">
        <v>129</v>
      </c>
      <c r="EI20" s="11"/>
      <c r="EJ20" s="15"/>
      <c r="EK20" s="11"/>
      <c r="EL20" s="15"/>
      <c r="EM20" s="14"/>
      <c r="EN20" s="14"/>
      <c r="EO20" s="9" t="s">
        <v>129</v>
      </c>
      <c r="EP20" s="9" t="s">
        <v>129</v>
      </c>
      <c r="EQ20" s="9" t="s">
        <v>129</v>
      </c>
      <c r="ER20" s="9" t="s">
        <v>129</v>
      </c>
      <c r="ES20" s="9" t="s">
        <v>129</v>
      </c>
      <c r="ET20" s="9" t="s">
        <v>129</v>
      </c>
      <c r="EU20" s="11"/>
      <c r="EV20" s="15"/>
      <c r="EW20" s="11"/>
      <c r="EX20" s="15"/>
      <c r="EY20" s="14"/>
      <c r="EZ20" s="14"/>
      <c r="FA20" s="9" t="s">
        <v>129</v>
      </c>
      <c r="FB20" s="9" t="s">
        <v>129</v>
      </c>
      <c r="FC20" s="9" t="s">
        <v>129</v>
      </c>
      <c r="FD20" s="9" t="s">
        <v>129</v>
      </c>
      <c r="FE20" s="9" t="s">
        <v>129</v>
      </c>
      <c r="FF20" s="9" t="s">
        <v>129</v>
      </c>
      <c r="FG20" s="11"/>
      <c r="FH20" s="15"/>
      <c r="FI20" s="11"/>
      <c r="FJ20" s="15"/>
      <c r="FK20" s="14"/>
      <c r="FL20" s="14"/>
      <c r="FM20" s="9" t="s">
        <v>129</v>
      </c>
      <c r="FN20" s="9" t="s">
        <v>129</v>
      </c>
      <c r="FO20" s="9" t="s">
        <v>129</v>
      </c>
      <c r="FP20" s="9" t="s">
        <v>129</v>
      </c>
      <c r="FQ20" s="9" t="s">
        <v>129</v>
      </c>
      <c r="FR20" s="9" t="s">
        <v>129</v>
      </c>
      <c r="FS20" s="11"/>
      <c r="FT20" s="15"/>
      <c r="FU20" s="11"/>
      <c r="FV20" s="15"/>
      <c r="FW20" s="14"/>
      <c r="FX20" s="14"/>
      <c r="FY20" s="9" t="s">
        <v>129</v>
      </c>
      <c r="FZ20" s="9" t="s">
        <v>129</v>
      </c>
      <c r="GA20" s="9" t="s">
        <v>129</v>
      </c>
      <c r="GB20" s="9" t="s">
        <v>129</v>
      </c>
      <c r="GC20" s="9" t="s">
        <v>129</v>
      </c>
      <c r="GD20" s="9" t="s">
        <v>129</v>
      </c>
      <c r="GE20" s="11"/>
      <c r="GF20" s="15"/>
      <c r="GG20" s="11"/>
      <c r="GH20" s="15"/>
      <c r="GI20" s="14"/>
      <c r="GJ20" s="14"/>
      <c r="GK20" s="9" t="s">
        <v>129</v>
      </c>
      <c r="GL20" s="9" t="s">
        <v>129</v>
      </c>
      <c r="GM20" s="9" t="s">
        <v>129</v>
      </c>
      <c r="GN20" s="9" t="s">
        <v>129</v>
      </c>
      <c r="GO20" s="9" t="s">
        <v>129</v>
      </c>
      <c r="GP20" s="9" t="s">
        <v>129</v>
      </c>
      <c r="GQ20" s="11"/>
      <c r="GR20" s="15"/>
      <c r="GS20" s="11"/>
      <c r="GT20" s="15"/>
      <c r="GU20" s="14"/>
      <c r="GV20" s="14"/>
      <c r="GW20" s="9" t="s">
        <v>129</v>
      </c>
      <c r="GX20" s="9" t="s">
        <v>129</v>
      </c>
      <c r="GY20" s="9" t="s">
        <v>129</v>
      </c>
      <c r="GZ20" s="9" t="s">
        <v>129</v>
      </c>
      <c r="HA20" s="9" t="s">
        <v>129</v>
      </c>
      <c r="HB20" s="9" t="s">
        <v>129</v>
      </c>
      <c r="HC20" s="11"/>
      <c r="HD20" s="15"/>
      <c r="HE20" s="11"/>
      <c r="HF20" s="15"/>
      <c r="HG20" s="14"/>
      <c r="HH20" s="14"/>
      <c r="HI20" s="9" t="s">
        <v>129</v>
      </c>
      <c r="HJ20" s="9" t="s">
        <v>129</v>
      </c>
      <c r="HK20" s="9" t="s">
        <v>129</v>
      </c>
      <c r="HL20" s="9" t="s">
        <v>129</v>
      </c>
      <c r="HM20" s="9" t="s">
        <v>129</v>
      </c>
      <c r="HN20" s="9" t="s">
        <v>129</v>
      </c>
      <c r="HO20" s="11"/>
      <c r="HP20" s="15"/>
      <c r="HQ20" s="11"/>
      <c r="HR20" s="15"/>
      <c r="HS20" s="14"/>
      <c r="HT20" s="14"/>
      <c r="HU20" s="9" t="s">
        <v>129</v>
      </c>
      <c r="HV20" s="9" t="s">
        <v>129</v>
      </c>
      <c r="HW20" s="9" t="s">
        <v>129</v>
      </c>
      <c r="HX20" s="9" t="s">
        <v>129</v>
      </c>
      <c r="HY20" s="9" t="s">
        <v>129</v>
      </c>
      <c r="HZ20" s="9" t="s">
        <v>129</v>
      </c>
      <c r="IA20" s="11">
        <v>1007</v>
      </c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>
        <v>107</v>
      </c>
      <c r="IP20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P4"/>
    <mergeCell ref="BC6:BC8"/>
    <mergeCell ref="BD6:BD8"/>
    <mergeCell ref="BE6:BE8"/>
    <mergeCell ref="BF6:BF8"/>
    <mergeCell ref="BG6:BG8"/>
    <mergeCell ref="BH6:BH8"/>
    <mergeCell ref="BC9:BC10"/>
    <mergeCell ref="BD9:BD10"/>
    <mergeCell ref="BE9:BE10"/>
    <mergeCell ref="BF9:BF10"/>
    <mergeCell ref="BG9:BG10"/>
    <mergeCell ref="BH9:BH10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8:BC19"/>
    <mergeCell ref="BD18:BD19"/>
    <mergeCell ref="BE18:BE19"/>
    <mergeCell ref="BF18:BF19"/>
    <mergeCell ref="BG18:BG19"/>
    <mergeCell ref="BH18:BH19"/>
    <mergeCell ref="AV7:AV8"/>
    <mergeCell ref="AW7:AW8"/>
    <mergeCell ref="AX7:AX8"/>
    <mergeCell ref="AY7:AY8"/>
    <mergeCell ref="AZ7:AZ8"/>
    <mergeCell ref="BA7:BA8"/>
    <mergeCell ref="BI7:BI8"/>
    <mergeCell ref="AV9:AV10"/>
    <mergeCell ref="AW9:AW10"/>
    <mergeCell ref="AX9:AX10"/>
    <mergeCell ref="AY9:AY10"/>
    <mergeCell ref="AZ9:AZ10"/>
    <mergeCell ref="BA9:BA10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275</v>
      </c>
      <c r="D2" s="0" t="s">
        <v>276</v>
      </c>
      <c r="E2" s="0" t="s">
        <v>277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278</v>
      </c>
      <c r="J4" s="1" t="s">
        <v>279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280</v>
      </c>
      <c r="P4" s="1" t="s">
        <v>281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4</v>
      </c>
      <c r="F6" s="8">
        <v>320.32</v>
      </c>
      <c r="G6" s="4">
        <v>2</v>
      </c>
      <c r="H6" s="8">
        <v>329.98</v>
      </c>
      <c r="I6" s="7">
        <v>1</v>
      </c>
      <c r="J6" s="7">
        <v>-0.0293</v>
      </c>
      <c r="K6" s="4">
        <v>4</v>
      </c>
      <c r="L6" s="8">
        <v>320.32</v>
      </c>
      <c r="M6" s="4">
        <v>2</v>
      </c>
      <c r="N6" s="8">
        <v>329.98</v>
      </c>
      <c r="O6" s="7">
        <v>1</v>
      </c>
      <c r="P6" s="7">
        <v>-0.0293</v>
      </c>
    </row>
    <row r="7">
      <c r="A7" s="2" t="s">
        <v>118</v>
      </c>
      <c r="B7" s="2" t="s">
        <v>119</v>
      </c>
      <c r="C7" s="2" t="s">
        <v>200</v>
      </c>
      <c r="D7" s="2" t="s">
        <v>201</v>
      </c>
      <c r="E7" s="4">
        <v>9</v>
      </c>
      <c r="F7" s="8">
        <v>154.2</v>
      </c>
      <c r="G7" s="4"/>
      <c r="H7" s="8"/>
      <c r="I7" s="7"/>
      <c r="J7" s="7"/>
      <c r="K7" s="4">
        <v>9</v>
      </c>
      <c r="L7" s="8">
        <v>154.2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218</v>
      </c>
      <c r="D8" s="2" t="s">
        <v>219</v>
      </c>
      <c r="E8" s="4">
        <v>6</v>
      </c>
      <c r="F8" s="8">
        <v>126.36</v>
      </c>
      <c r="G8" s="4">
        <v>3</v>
      </c>
      <c r="H8" s="8">
        <v>72.62</v>
      </c>
      <c r="I8" s="7">
        <v>1</v>
      </c>
      <c r="J8" s="7">
        <v>0.74</v>
      </c>
      <c r="K8" s="4">
        <v>6</v>
      </c>
      <c r="L8" s="8">
        <v>126.36</v>
      </c>
      <c r="M8" s="4">
        <v>3</v>
      </c>
      <c r="N8" s="8">
        <v>72.62</v>
      </c>
      <c r="O8" s="7">
        <v>1</v>
      </c>
      <c r="P8" s="7">
        <v>0.74</v>
      </c>
    </row>
    <row r="9">
      <c r="A9" s="2" t="s">
        <v>118</v>
      </c>
      <c r="B9" s="2" t="s">
        <v>119</v>
      </c>
      <c r="C9" s="2" t="s">
        <v>254</v>
      </c>
      <c r="D9" s="2" t="s">
        <v>255</v>
      </c>
      <c r="E9" s="4"/>
      <c r="F9" s="8"/>
      <c r="G9" s="4">
        <v>2</v>
      </c>
      <c r="H9" s="8">
        <v>286</v>
      </c>
      <c r="I9" s="7"/>
      <c r="J9" s="7"/>
      <c r="K9" s="4"/>
      <c r="L9" s="8"/>
      <c r="M9" s="4">
        <v>2</v>
      </c>
      <c r="N9" s="8">
        <v>286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275</v>
      </c>
      <c r="D2" s="0" t="s">
        <v>276</v>
      </c>
      <c r="E2" s="0" t="s">
        <v>277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278</v>
      </c>
      <c r="I4" s="1" t="s">
        <v>279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280</v>
      </c>
      <c r="O4" s="1" t="s">
        <v>281</v>
      </c>
    </row>
    <row r="5">
      <c r="A5" s="1" t="s">
        <v>67</v>
      </c>
      <c r="B5" s="1" t="s">
        <v>69</v>
      </c>
      <c r="C5" s="1" t="s">
        <v>70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118</v>
      </c>
      <c r="B6" s="2" t="s">
        <v>120</v>
      </c>
      <c r="C6" s="2" t="s">
        <v>121</v>
      </c>
      <c r="D6" s="4">
        <v>4</v>
      </c>
      <c r="E6" s="8">
        <v>320.32</v>
      </c>
      <c r="F6" s="4">
        <v>2</v>
      </c>
      <c r="G6" s="8">
        <v>329.98</v>
      </c>
      <c r="H6" s="7">
        <v>1</v>
      </c>
      <c r="I6" s="7">
        <v>-0.0293</v>
      </c>
      <c r="J6" s="4">
        <v>4</v>
      </c>
      <c r="K6" s="8">
        <v>320.32</v>
      </c>
      <c r="L6" s="4">
        <v>2</v>
      </c>
      <c r="M6" s="8">
        <v>329.98</v>
      </c>
      <c r="N6" s="7">
        <v>1</v>
      </c>
      <c r="O6" s="7">
        <v>-0.0293</v>
      </c>
    </row>
    <row r="7">
      <c r="A7" s="2" t="s">
        <v>118</v>
      </c>
      <c r="B7" s="2" t="s">
        <v>200</v>
      </c>
      <c r="C7" s="2" t="s">
        <v>201</v>
      </c>
      <c r="D7" s="4">
        <v>9</v>
      </c>
      <c r="E7" s="8">
        <v>154.2</v>
      </c>
      <c r="F7" s="4"/>
      <c r="G7" s="8"/>
      <c r="H7" s="7"/>
      <c r="I7" s="7"/>
      <c r="J7" s="4">
        <v>9</v>
      </c>
      <c r="K7" s="8">
        <v>154.2</v>
      </c>
      <c r="L7" s="4"/>
      <c r="M7" s="8"/>
      <c r="N7" s="7"/>
      <c r="O7" s="7"/>
    </row>
    <row r="8">
      <c r="A8" s="2" t="s">
        <v>118</v>
      </c>
      <c r="B8" s="2" t="s">
        <v>218</v>
      </c>
      <c r="C8" s="2" t="s">
        <v>219</v>
      </c>
      <c r="D8" s="4">
        <v>6</v>
      </c>
      <c r="E8" s="8">
        <v>126.36</v>
      </c>
      <c r="F8" s="4">
        <v>3</v>
      </c>
      <c r="G8" s="8">
        <v>72.62</v>
      </c>
      <c r="H8" s="7">
        <v>1</v>
      </c>
      <c r="I8" s="7">
        <v>0.74</v>
      </c>
      <c r="J8" s="4">
        <v>6</v>
      </c>
      <c r="K8" s="8">
        <v>126.36</v>
      </c>
      <c r="L8" s="4">
        <v>3</v>
      </c>
      <c r="M8" s="8">
        <v>72.62</v>
      </c>
      <c r="N8" s="7">
        <v>1</v>
      </c>
      <c r="O8" s="7">
        <v>0.74</v>
      </c>
    </row>
    <row r="9">
      <c r="A9" s="2" t="s">
        <v>118</v>
      </c>
      <c r="B9" s="2" t="s">
        <v>254</v>
      </c>
      <c r="C9" s="2" t="s">
        <v>255</v>
      </c>
      <c r="D9" s="4"/>
      <c r="E9" s="8"/>
      <c r="F9" s="4">
        <v>2</v>
      </c>
      <c r="G9" s="8">
        <v>286</v>
      </c>
      <c r="H9" s="7"/>
      <c r="I9" s="7"/>
      <c r="J9" s="4"/>
      <c r="K9" s="8"/>
      <c r="L9" s="4">
        <v>2</v>
      </c>
      <c r="M9" s="8">
        <v>286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