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<sst xmlns="http://schemas.openxmlformats.org/spreadsheetml/2006/main" count="39" uniqueCount="39">
  <si>
    <t>Date Type:</t>
  </si>
  <si>
    <t>Shipped Date</t>
  </si>
  <si>
    <t>Start Date:</t>
  </si>
  <si>
    <t>07/28/2024</t>
  </si>
  <si>
    <t>End Date:</t>
  </si>
  <si>
    <t>Report Run Date:</t>
  </si>
  <si>
    <t>07/29/2024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</si>
  <si>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</si>
  <si>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</si>
  <si>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</si>
  <si>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</si>
  <si>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</si>
  <si>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</si>
  <si>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</si>
  <si>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</si>
  <si>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</si>
  <si>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</si>
  <si>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</si>
  <si>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</si>
  <si>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</si>
  <si>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</si>
  <si>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</si>
  <si>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</si>
  <si>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</si>
  <si>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</si>
  <si>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</si>
  <si>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</si>
  <si>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</si>
  <si>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</si>
  <si>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</si>
  <si>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</si>
  <si>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</si>
  <si>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</si>
  <si>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</si>
  <si>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</si>
  <si>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RUG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</si>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</sst>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4152</v>
      </c>
      <c r="C5" s="11">
        <f>=ROUNDDOWN(21.2053115423902,0)</f>
      </c>
      <c r="D5" s="11">
        <v>5050</v>
      </c>
      <c r="E5" s="12">
        <v>1</v>
      </c>
      <c r="F5" s="11"/>
      <c r="G5" s="11">
        <f>=ROUNDDOWN({0},0)</f>
      </c>
      <c r="H5" s="11">
        <v>780</v>
      </c>
      <c r="I5" s="12"/>
      <c r="J5" s="11">
        <v>7</v>
      </c>
      <c r="K5" s="13">
        <v>1098.79</v>
      </c>
      <c r="L5" s="11">
        <v>770</v>
      </c>
      <c r="M5" s="14">
        <v>1.43</v>
      </c>
      <c r="N5" s="11">
        <v>15</v>
      </c>
      <c r="O5" s="13">
        <v>1843.43</v>
      </c>
      <c r="P5" s="11">
        <v>823</v>
      </c>
      <c r="Q5" s="14">
        <v>2.24</v>
      </c>
      <c r="R5" s="12">
        <v>-0.5333</v>
      </c>
      <c r="S5" s="12">
        <v>-0.4039</v>
      </c>
      <c r="T5" s="12">
        <v>-0.0644</v>
      </c>
      <c r="U5" s="12">
        <v>-0.3616</v>
      </c>
      <c r="V5" s="11">
        <v>7</v>
      </c>
      <c r="W5" s="13">
        <v>1098.79</v>
      </c>
      <c r="X5" s="11">
        <v>740</v>
      </c>
      <c r="Y5" s="11">
        <v>15</v>
      </c>
      <c r="Z5" s="13">
        <v>1843.43</v>
      </c>
      <c r="AA5" s="11">
        <v>801</v>
      </c>
      <c r="AB5" s="12">
        <v>-0.5333</v>
      </c>
      <c r="AC5" s="12">
        <v>-0.4039</v>
      </c>
    </row>
    <row r="6">
      <c r="A6" s="10" t="s">
        <v>32</v>
      </c>
      <c r="B6" s="11">
        <v>1956</v>
      </c>
      <c r="C6" s="11">
        <f>=ROUNDDOWN(18.2974742750234,0)</f>
      </c>
      <c r="D6" s="11">
        <v>900</v>
      </c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21.05</v>
      </c>
      <c r="L6" s="11">
        <v>59</v>
      </c>
      <c r="M6" s="14">
        <v>0.36</v>
      </c>
      <c r="N6" s="11">
        <v>6</v>
      </c>
      <c r="O6" s="13">
        <v>313.3</v>
      </c>
      <c r="P6" s="11">
        <v>54</v>
      </c>
      <c r="Q6" s="14">
        <v>5.8</v>
      </c>
      <c r="R6" s="12">
        <v>-0.8333</v>
      </c>
      <c r="S6" s="12">
        <v>-0.9328</v>
      </c>
      <c r="T6" s="12">
        <v>0.0926</v>
      </c>
      <c r="U6" s="12">
        <v>-0.9379</v>
      </c>
      <c r="V6" s="11">
        <v>1</v>
      </c>
      <c r="W6" s="13">
        <v>21.05</v>
      </c>
      <c r="X6" s="11">
        <v>58</v>
      </c>
      <c r="Y6" s="11">
        <v>6</v>
      </c>
      <c r="Z6" s="13">
        <v>313.3</v>
      </c>
      <c r="AA6" s="11">
        <v>53</v>
      </c>
      <c r="AB6" s="12">
        <v>-0.8333</v>
      </c>
      <c r="AC6" s="12">
        <v>-0.9328</v>
      </c>
    </row>
    <row r="7">
      <c r="A7" s="10" t="s">
        <v>33</v>
      </c>
      <c r="B7" s="11">
        <v>28891</v>
      </c>
      <c r="C7" s="11">
        <f>=ROUNDDOWN(20.0994851815778,0)</f>
      </c>
      <c r="D7" s="11">
        <v>21067</v>
      </c>
      <c r="E7" s="12">
        <v>1</v>
      </c>
      <c r="F7" s="11"/>
      <c r="G7" s="11">
        <f>=ROUNDDOWN({0},0)</f>
      </c>
      <c r="H7" s="11">
        <v>360</v>
      </c>
      <c r="I7" s="12"/>
      <c r="J7" s="11">
        <v>163</v>
      </c>
      <c r="K7" s="13">
        <v>27723.58</v>
      </c>
      <c r="L7" s="11">
        <v>539</v>
      </c>
      <c r="M7" s="14">
        <v>51.44</v>
      </c>
      <c r="N7" s="11">
        <v>116</v>
      </c>
      <c r="O7" s="13">
        <v>17254.47</v>
      </c>
      <c r="P7" s="11">
        <v>637</v>
      </c>
      <c r="Q7" s="14">
        <v>27.09</v>
      </c>
      <c r="R7" s="12">
        <v>0.4052</v>
      </c>
      <c r="S7" s="12">
        <v>0.6067</v>
      </c>
      <c r="T7" s="12">
        <v>-0.1538</v>
      </c>
      <c r="U7" s="12">
        <v>0.8989</v>
      </c>
      <c r="V7" s="11">
        <v>163</v>
      </c>
      <c r="W7" s="13">
        <v>27723.58</v>
      </c>
      <c r="X7" s="11">
        <v>530</v>
      </c>
      <c r="Y7" s="11">
        <v>116</v>
      </c>
      <c r="Z7" s="13">
        <v>17254.47</v>
      </c>
      <c r="AA7" s="11">
        <v>634</v>
      </c>
      <c r="AB7" s="12">
        <v>0.4052</v>
      </c>
      <c r="AC7" s="12">
        <v>0.6067</v>
      </c>
    </row>
    <row r="8">
      <c r="A8" s="10" t="s">
        <v>34</v>
      </c>
      <c r="B8" s="11">
        <v>530</v>
      </c>
      <c r="C8" s="11">
        <f>=ROUNDDOWN(53,0)</f>
      </c>
      <c r="D8" s="11"/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58</v>
      </c>
      <c r="M8" s="14"/>
      <c r="N8" s="11">
        <v>2</v>
      </c>
      <c r="O8" s="13">
        <v>174.01</v>
      </c>
      <c r="P8" s="11">
        <v>37</v>
      </c>
      <c r="Q8" s="14">
        <v>4.7</v>
      </c>
      <c r="R8" s="12"/>
      <c r="S8" s="12"/>
      <c r="T8" s="12">
        <v>0.5676</v>
      </c>
      <c r="U8" s="12"/>
      <c r="V8" s="11"/>
      <c r="W8" s="13"/>
      <c r="X8" s="11">
        <v>56</v>
      </c>
      <c r="Y8" s="11">
        <v>2</v>
      </c>
      <c r="Z8" s="13">
        <v>174.01</v>
      </c>
      <c r="AA8" s="11">
        <v>37</v>
      </c>
      <c r="AB8" s="12"/>
      <c r="AC8" s="12"/>
    </row>
    <row r="9">
      <c r="A9" s="10" t="s">
        <v>35</v>
      </c>
      <c r="B9" s="11">
        <v>7</v>
      </c>
      <c r="C9" s="11">
        <f>=ROUNDDOWN(2.59259259259259,0)</f>
      </c>
      <c r="D9" s="11"/>
      <c r="E9" s="12"/>
      <c r="F9" s="11"/>
      <c r="G9" s="11">
        <f>=ROUNDDOWN({0},0)</f>
      </c>
      <c r="H9" s="11"/>
      <c r="I9" s="12"/>
      <c r="J9" s="11"/>
      <c r="K9" s="13"/>
      <c r="L9" s="11">
        <v>70</v>
      </c>
      <c r="M9" s="14"/>
      <c r="N9" s="11">
        <v>1</v>
      </c>
      <c r="O9" s="13">
        <v>28.81</v>
      </c>
      <c r="P9" s="11">
        <v>114</v>
      </c>
      <c r="Q9" s="14">
        <v>0.25</v>
      </c>
      <c r="R9" s="12"/>
      <c r="S9" s="12"/>
      <c r="T9" s="12">
        <v>-0.386</v>
      </c>
      <c r="U9" s="12"/>
      <c r="V9" s="11"/>
      <c r="W9" s="13"/>
      <c r="X9" s="11">
        <v>70</v>
      </c>
      <c r="Y9" s="11">
        <v>1</v>
      </c>
      <c r="Z9" s="13">
        <v>28.81</v>
      </c>
      <c r="AA9" s="11">
        <v>114</v>
      </c>
      <c r="AB9" s="12"/>
      <c r="AC9" s="12"/>
    </row>
    <row r="10">
      <c r="A10" s="10" t="s">
        <v>36</v>
      </c>
      <c r="B10" s="11">
        <v>2710</v>
      </c>
      <c r="C10" s="11">
        <f>=ROUNDDOWN(30.1111111111111,0)</f>
      </c>
      <c r="D10" s="11">
        <v>500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358</v>
      </c>
      <c r="M10" s="14"/>
      <c r="N10" s="11">
        <v>10</v>
      </c>
      <c r="O10" s="13">
        <v>139.5</v>
      </c>
      <c r="P10" s="11">
        <v>418</v>
      </c>
      <c r="Q10" s="14">
        <v>0.33</v>
      </c>
      <c r="R10" s="12"/>
      <c r="S10" s="12"/>
      <c r="T10" s="12">
        <v>-0.1435</v>
      </c>
      <c r="U10" s="12"/>
      <c r="V10" s="11"/>
      <c r="W10" s="13"/>
      <c r="X10" s="11">
        <v>354</v>
      </c>
      <c r="Y10" s="11">
        <v>10</v>
      </c>
      <c r="Z10" s="13">
        <v>139.5</v>
      </c>
      <c r="AA10" s="11">
        <v>418</v>
      </c>
      <c r="AB10" s="12"/>
      <c r="AC10" s="12"/>
    </row>
    <row r="11">
      <c r="A11" s="10" t="s">
        <v>37</v>
      </c>
      <c r="B11" s="11">
        <v>660</v>
      </c>
      <c r="C11" s="11">
        <f>=ROUNDDOWN(17.1428571428571,0)</f>
      </c>
      <c r="D11" s="11">
        <v>900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257</v>
      </c>
      <c r="M11" s="14"/>
      <c r="N11" s="11">
        <v>3</v>
      </c>
      <c r="O11" s="13">
        <v>79.79</v>
      </c>
      <c r="P11" s="11">
        <v>236</v>
      </c>
      <c r="Q11" s="14">
        <v>0.34</v>
      </c>
      <c r="R11" s="12"/>
      <c r="S11" s="12"/>
      <c r="T11" s="12">
        <v>0.089</v>
      </c>
      <c r="U11" s="12"/>
      <c r="V11" s="11"/>
      <c r="W11" s="13"/>
      <c r="X11" s="11">
        <v>230</v>
      </c>
      <c r="Y11" s="11">
        <v>3</v>
      </c>
      <c r="Z11" s="13">
        <v>79.79</v>
      </c>
      <c r="AA11" s="11">
        <v>226</v>
      </c>
      <c r="AB11" s="12"/>
      <c r="AC11" s="12"/>
    </row>
    <row r="12">
      <c r="A12" s="19" t="s">
        <v>38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171</v>
      </c>
      <c r="K12" s="17">
        <v>28843.42</v>
      </c>
      <c r="L12" s="15">
        <v>2111</v>
      </c>
      <c r="M12" s="18">
        <v>13.66</v>
      </c>
      <c r="N12" s="15">
        <v>153</v>
      </c>
      <c r="O12" s="17">
        <v>19833.31</v>
      </c>
      <c r="P12" s="15">
        <v>2319</v>
      </c>
      <c r="Q12" s="18">
        <v>8.55</v>
      </c>
      <c r="R12" s="16">
        <v>0.1176</v>
      </c>
      <c r="S12" s="16">
        <v>0.4543</v>
      </c>
      <c r="T12" s="16">
        <v>-0.0897</v>
      </c>
      <c r="U12" s="16">
        <v>0.5977</v>
      </c>
      <c r="V12" s="15">
        <v>171</v>
      </c>
      <c r="W12" s="17">
        <v>28843.42</v>
      </c>
      <c r="X12" s="15">
        <v>2038</v>
      </c>
      <c r="Y12" s="15">
        <v>153</v>
      </c>
      <c r="Z12" s="17">
        <v>19833.31</v>
      </c>
      <c r="AA12" s="15">
        <v>2283</v>
      </c>
      <c r="AB12" s="16">
        <v>0.1176</v>
      </c>
      <c r="AC12" s="16">
        <v>0.4543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