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<sst xmlns="http://schemas.openxmlformats.org/spreadsheetml/2006/main" count="44" uniqueCount="44">
  <si>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</si>
  <si>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</si>
  <si>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</si>
  <si>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07/25/2024</t>
  </si>
  <si>
    <t>End Date:</t>
  </si>
  <si>
    <t>Report Run Date:</t>
  </si>
  <si>
    <t>07/26/2024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</si>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</sst>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184969</v>
      </c>
      <c r="C5" s="11">
        <f>=ROUNDDOWN(20.7933135482711,0)</f>
      </c>
      <c r="D5" s="11">
        <v>211796</v>
      </c>
      <c r="E5" s="12">
        <v>0.9971</v>
      </c>
      <c r="F5" s="11"/>
      <c r="G5" s="11">
        <f>=ROUNDDOWN({0},0)</f>
      </c>
      <c r="H5" s="11">
        <v>780</v>
      </c>
      <c r="I5" s="12"/>
      <c r="J5" s="11">
        <v>337</v>
      </c>
      <c r="K5" s="13">
        <v>20880.79</v>
      </c>
      <c r="L5" s="11">
        <v>1652</v>
      </c>
      <c r="M5" s="14">
        <v>12.64</v>
      </c>
      <c r="N5" s="11">
        <v>328</v>
      </c>
      <c r="O5" s="13">
        <v>21047</v>
      </c>
      <c r="P5" s="11">
        <v>1817</v>
      </c>
      <c r="Q5" s="14">
        <v>11.58</v>
      </c>
      <c r="R5" s="12">
        <v>0.0274</v>
      </c>
      <c r="S5" s="12">
        <v>-0.0079</v>
      </c>
      <c r="T5" s="12">
        <v>-0.0908</v>
      </c>
      <c r="U5" s="12">
        <v>0.0915</v>
      </c>
      <c r="V5" s="11">
        <v>337</v>
      </c>
      <c r="W5" s="13">
        <v>20880.79</v>
      </c>
      <c r="X5" s="11">
        <v>1581</v>
      </c>
      <c r="Y5" s="11">
        <v>328</v>
      </c>
      <c r="Z5" s="13">
        <v>21047</v>
      </c>
      <c r="AA5" s="11">
        <v>1777</v>
      </c>
      <c r="AB5" s="12">
        <v>0.0274</v>
      </c>
      <c r="AC5" s="12">
        <v>-0.0079</v>
      </c>
    </row>
    <row r="6">
      <c r="A6" s="10" t="s">
        <v>32</v>
      </c>
      <c r="B6" s="11">
        <v>50</v>
      </c>
      <c r="C6" s="11">
        <f>=ROUNDDOWN(23.8095238095238,0)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12.98</v>
      </c>
      <c r="L6" s="11">
        <v>67</v>
      </c>
      <c r="M6" s="14">
        <v>0.19</v>
      </c>
      <c r="N6" s="11"/>
      <c r="O6" s="13"/>
      <c r="P6" s="11">
        <v>73</v>
      </c>
      <c r="Q6" s="14"/>
      <c r="R6" s="12"/>
      <c r="S6" s="12"/>
      <c r="T6" s="12">
        <v>-0.0822</v>
      </c>
      <c r="U6" s="12"/>
      <c r="V6" s="11">
        <v>1</v>
      </c>
      <c r="W6" s="13">
        <v>12.98</v>
      </c>
      <c r="X6" s="11">
        <v>64</v>
      </c>
      <c r="Y6" s="11"/>
      <c r="Z6" s="13"/>
      <c r="AA6" s="11"/>
      <c r="AB6" s="12"/>
      <c r="AC6" s="12"/>
    </row>
    <row r="7">
      <c r="A7" s="10" t="s">
        <v>33</v>
      </c>
      <c r="B7" s="11">
        <v>7588</v>
      </c>
      <c r="C7" s="11">
        <f>=ROUNDDOWN(13.9974174506549,0)</f>
      </c>
      <c r="D7" s="11">
        <v>9810</v>
      </c>
      <c r="E7" s="12">
        <v>1</v>
      </c>
      <c r="F7" s="11"/>
      <c r="G7" s="11">
        <f>=ROUNDDOWN({0},0)</f>
      </c>
      <c r="H7" s="11"/>
      <c r="I7" s="12"/>
      <c r="J7" s="11">
        <v>53</v>
      </c>
      <c r="K7" s="13">
        <v>2441.6</v>
      </c>
      <c r="L7" s="11">
        <v>155</v>
      </c>
      <c r="M7" s="14">
        <v>15.75</v>
      </c>
      <c r="N7" s="11">
        <v>26</v>
      </c>
      <c r="O7" s="13">
        <v>1795.11</v>
      </c>
      <c r="P7" s="11">
        <v>142</v>
      </c>
      <c r="Q7" s="14">
        <v>12.64</v>
      </c>
      <c r="R7" s="12">
        <v>1.0385</v>
      </c>
      <c r="S7" s="12">
        <v>0.3601</v>
      </c>
      <c r="T7" s="12">
        <v>0.0915</v>
      </c>
      <c r="U7" s="12">
        <v>0.246</v>
      </c>
      <c r="V7" s="11">
        <v>53</v>
      </c>
      <c r="W7" s="13">
        <v>2441.6</v>
      </c>
      <c r="X7" s="11">
        <v>153</v>
      </c>
      <c r="Y7" s="11">
        <v>26</v>
      </c>
      <c r="Z7" s="13">
        <v>1795.11</v>
      </c>
      <c r="AA7" s="11">
        <v>134</v>
      </c>
      <c r="AB7" s="12">
        <v>1.0385</v>
      </c>
      <c r="AC7" s="12">
        <v>0.3601</v>
      </c>
    </row>
    <row r="8">
      <c r="A8" s="10" t="s">
        <v>34</v>
      </c>
      <c r="B8" s="11">
        <v>30890</v>
      </c>
      <c r="C8" s="11">
        <f>=ROUNDDOWN(15.7892046616234,0)</f>
      </c>
      <c r="D8" s="11">
        <v>52830</v>
      </c>
      <c r="E8" s="12">
        <v>1</v>
      </c>
      <c r="F8" s="11"/>
      <c r="G8" s="11">
        <f>=ROUNDDOWN({0},0)</f>
      </c>
      <c r="H8" s="11"/>
      <c r="I8" s="12"/>
      <c r="J8" s="11">
        <v>73</v>
      </c>
      <c r="K8" s="13">
        <v>2306.79</v>
      </c>
      <c r="L8" s="11">
        <v>197</v>
      </c>
      <c r="M8" s="14">
        <v>11.71</v>
      </c>
      <c r="N8" s="11">
        <v>64</v>
      </c>
      <c r="O8" s="13">
        <v>1694.15</v>
      </c>
      <c r="P8" s="11">
        <v>196</v>
      </c>
      <c r="Q8" s="14">
        <v>8.64</v>
      </c>
      <c r="R8" s="12">
        <v>0.1406</v>
      </c>
      <c r="S8" s="12">
        <v>0.3616</v>
      </c>
      <c r="T8" s="12">
        <v>0.0051</v>
      </c>
      <c r="U8" s="12">
        <v>0.3553</v>
      </c>
      <c r="V8" s="11">
        <v>73</v>
      </c>
      <c r="W8" s="13">
        <v>2306.79</v>
      </c>
      <c r="X8" s="11">
        <v>191</v>
      </c>
      <c r="Y8" s="11">
        <v>64</v>
      </c>
      <c r="Z8" s="13">
        <v>1694.15</v>
      </c>
      <c r="AA8" s="11">
        <v>175</v>
      </c>
      <c r="AB8" s="12">
        <v>0.1406</v>
      </c>
      <c r="AC8" s="12">
        <v>0.3616</v>
      </c>
    </row>
    <row r="9">
      <c r="A9" s="10" t="s">
        <v>35</v>
      </c>
      <c r="B9" s="11">
        <v>34982</v>
      </c>
      <c r="C9" s="11">
        <f>=ROUNDDOWN(9.60357986053918,0)</f>
      </c>
      <c r="D9" s="11">
        <v>92737</v>
      </c>
      <c r="E9" s="12">
        <v>0.9643</v>
      </c>
      <c r="F9" s="11"/>
      <c r="G9" s="11">
        <f>=ROUNDDOWN({0},0)</f>
      </c>
      <c r="H9" s="11"/>
      <c r="I9" s="12"/>
      <c r="J9" s="11">
        <v>50</v>
      </c>
      <c r="K9" s="13">
        <v>886.36</v>
      </c>
      <c r="L9" s="11">
        <v>231</v>
      </c>
      <c r="M9" s="14">
        <v>3.84</v>
      </c>
      <c r="N9" s="11">
        <v>53</v>
      </c>
      <c r="O9" s="13">
        <v>1019.12</v>
      </c>
      <c r="P9" s="11">
        <v>221</v>
      </c>
      <c r="Q9" s="14">
        <v>4.61</v>
      </c>
      <c r="R9" s="12">
        <v>-0.0566</v>
      </c>
      <c r="S9" s="12">
        <v>-0.1303</v>
      </c>
      <c r="T9" s="12">
        <v>0.0452</v>
      </c>
      <c r="U9" s="12">
        <v>-0.167</v>
      </c>
      <c r="V9" s="11">
        <v>50</v>
      </c>
      <c r="W9" s="13">
        <v>886.36</v>
      </c>
      <c r="X9" s="11">
        <v>217</v>
      </c>
      <c r="Y9" s="11">
        <v>53</v>
      </c>
      <c r="Z9" s="13">
        <v>1019.12</v>
      </c>
      <c r="AA9" s="11">
        <v>221</v>
      </c>
      <c r="AB9" s="12">
        <v>-0.0566</v>
      </c>
      <c r="AC9" s="12">
        <v>-0.1303</v>
      </c>
    </row>
    <row r="10">
      <c r="A10" s="10" t="s">
        <v>36</v>
      </c>
      <c r="B10" s="11">
        <v>53596</v>
      </c>
      <c r="C10" s="11">
        <f>=ROUNDDOWN(20.4611743147286,0)</f>
      </c>
      <c r="D10" s="11">
        <v>81670</v>
      </c>
      <c r="E10" s="12">
        <v>1</v>
      </c>
      <c r="F10" s="11"/>
      <c r="G10" s="11">
        <f>=ROUNDDOWN({0},0)</f>
      </c>
      <c r="H10" s="11"/>
      <c r="I10" s="12"/>
      <c r="J10" s="11">
        <v>108</v>
      </c>
      <c r="K10" s="13">
        <v>3317.19</v>
      </c>
      <c r="L10" s="11">
        <v>1067</v>
      </c>
      <c r="M10" s="14">
        <v>3.11</v>
      </c>
      <c r="N10" s="11">
        <v>40</v>
      </c>
      <c r="O10" s="13">
        <v>1365.83</v>
      </c>
      <c r="P10" s="11">
        <v>1090</v>
      </c>
      <c r="Q10" s="14">
        <v>1.25</v>
      </c>
      <c r="R10" s="12">
        <v>1.7</v>
      </c>
      <c r="S10" s="12">
        <v>1.4287</v>
      </c>
      <c r="T10" s="12">
        <v>-0.0211</v>
      </c>
      <c r="U10" s="12">
        <v>1.488</v>
      </c>
      <c r="V10" s="11">
        <v>108</v>
      </c>
      <c r="W10" s="13">
        <v>3317.19</v>
      </c>
      <c r="X10" s="11">
        <v>891</v>
      </c>
      <c r="Y10" s="11">
        <v>40</v>
      </c>
      <c r="Z10" s="13">
        <v>1365.83</v>
      </c>
      <c r="AA10" s="11">
        <v>898</v>
      </c>
      <c r="AB10" s="12">
        <v>1.7</v>
      </c>
      <c r="AC10" s="12">
        <v>1.4287</v>
      </c>
    </row>
    <row r="11">
      <c r="A11" s="10" t="s">
        <v>37</v>
      </c>
      <c r="B11" s="11">
        <v>48271</v>
      </c>
      <c r="C11" s="11">
        <f>=ROUNDDOWN(20.7278426657506,0)</f>
      </c>
      <c r="D11" s="11">
        <v>36621</v>
      </c>
      <c r="E11" s="12">
        <v>0.9815</v>
      </c>
      <c r="F11" s="11"/>
      <c r="G11" s="11">
        <f>=ROUNDDOWN({0},0)</f>
      </c>
      <c r="H11" s="11">
        <v>360</v>
      </c>
      <c r="I11" s="12"/>
      <c r="J11" s="11">
        <v>258</v>
      </c>
      <c r="K11" s="13">
        <v>44240.52</v>
      </c>
      <c r="L11" s="11">
        <v>590</v>
      </c>
      <c r="M11" s="14">
        <v>74.98</v>
      </c>
      <c r="N11" s="11">
        <v>202</v>
      </c>
      <c r="O11" s="13">
        <v>33890.01</v>
      </c>
      <c r="P11" s="11">
        <v>684</v>
      </c>
      <c r="Q11" s="14">
        <v>49.55</v>
      </c>
      <c r="R11" s="12">
        <v>0.2772</v>
      </c>
      <c r="S11" s="12">
        <v>0.3054</v>
      </c>
      <c r="T11" s="12">
        <v>-0.1374</v>
      </c>
      <c r="U11" s="12">
        <v>0.5132</v>
      </c>
      <c r="V11" s="11">
        <v>258</v>
      </c>
      <c r="W11" s="13">
        <v>44240.52</v>
      </c>
      <c r="X11" s="11">
        <v>571</v>
      </c>
      <c r="Y11" s="11">
        <v>202</v>
      </c>
      <c r="Z11" s="13">
        <v>33890.01</v>
      </c>
      <c r="AA11" s="11">
        <v>676</v>
      </c>
      <c r="AB11" s="12">
        <v>0.2772</v>
      </c>
      <c r="AC11" s="12">
        <v>0.3054</v>
      </c>
    </row>
    <row r="12">
      <c r="A12" s="10" t="s">
        <v>38</v>
      </c>
      <c r="B12" s="11">
        <v>6075</v>
      </c>
      <c r="C12" s="11">
        <f>=ROUNDDOWN(26.940133037694,0)</f>
      </c>
      <c r="D12" s="11">
        <v>3490</v>
      </c>
      <c r="E12" s="12">
        <v>0.9524</v>
      </c>
      <c r="F12" s="11"/>
      <c r="G12" s="11">
        <f>=ROUNDDOWN({0},0)</f>
      </c>
      <c r="H12" s="11"/>
      <c r="I12" s="12"/>
      <c r="J12" s="11">
        <v>16</v>
      </c>
      <c r="K12" s="13">
        <v>933.06</v>
      </c>
      <c r="L12" s="11">
        <v>129</v>
      </c>
      <c r="M12" s="14">
        <v>7.23</v>
      </c>
      <c r="N12" s="11">
        <v>24</v>
      </c>
      <c r="O12" s="13">
        <v>1953.83</v>
      </c>
      <c r="P12" s="11">
        <v>97</v>
      </c>
      <c r="Q12" s="14">
        <v>20.14</v>
      </c>
      <c r="R12" s="12">
        <v>-0.3333</v>
      </c>
      <c r="S12" s="12">
        <v>-0.5224</v>
      </c>
      <c r="T12" s="12">
        <v>0.3299</v>
      </c>
      <c r="U12" s="12">
        <v>-0.641</v>
      </c>
      <c r="V12" s="11">
        <v>16</v>
      </c>
      <c r="W12" s="13">
        <v>933.06</v>
      </c>
      <c r="X12" s="11">
        <v>121</v>
      </c>
      <c r="Y12" s="11">
        <v>24</v>
      </c>
      <c r="Z12" s="13">
        <v>1953.83</v>
      </c>
      <c r="AA12" s="11">
        <v>97</v>
      </c>
      <c r="AB12" s="12">
        <v>-0.3333</v>
      </c>
      <c r="AC12" s="12">
        <v>-0.5224</v>
      </c>
    </row>
    <row r="13">
      <c r="A13" s="10" t="s">
        <v>39</v>
      </c>
      <c r="B13" s="11">
        <v>241</v>
      </c>
      <c r="C13" s="11">
        <f>=ROUNDDOWN(17.5912408759124,0)</f>
      </c>
      <c r="D13" s="11"/>
      <c r="E13" s="12"/>
      <c r="F13" s="11"/>
      <c r="G13" s="11">
        <f>=ROUNDDOWN({0},0)</f>
      </c>
      <c r="H13" s="11"/>
      <c r="I13" s="12"/>
      <c r="J13" s="11">
        <v>7</v>
      </c>
      <c r="K13" s="13">
        <v>530.56</v>
      </c>
      <c r="L13" s="11">
        <v>70</v>
      </c>
      <c r="M13" s="14">
        <v>7.58</v>
      </c>
      <c r="N13" s="11"/>
      <c r="O13" s="13"/>
      <c r="P13" s="11">
        <v>114</v>
      </c>
      <c r="Q13" s="14"/>
      <c r="R13" s="12"/>
      <c r="S13" s="12"/>
      <c r="T13" s="12">
        <v>-0.386</v>
      </c>
      <c r="U13" s="12"/>
      <c r="V13" s="11">
        <v>7</v>
      </c>
      <c r="W13" s="13">
        <v>530.56</v>
      </c>
      <c r="X13" s="11">
        <v>70</v>
      </c>
      <c r="Y13" s="11"/>
      <c r="Z13" s="13"/>
      <c r="AA13" s="11">
        <v>114</v>
      </c>
      <c r="AB13" s="12"/>
      <c r="AC13" s="12"/>
    </row>
    <row r="14">
      <c r="A14" s="10" t="s">
        <v>40</v>
      </c>
      <c r="B14" s="11">
        <v>64646</v>
      </c>
      <c r="C14" s="11">
        <f>=ROUNDDOWN(20.1496119440202,0)</f>
      </c>
      <c r="D14" s="11">
        <v>75454</v>
      </c>
      <c r="E14" s="12">
        <v>1</v>
      </c>
      <c r="F14" s="11"/>
      <c r="G14" s="11">
        <f>=ROUNDDOWN({0},0)</f>
      </c>
      <c r="H14" s="11"/>
      <c r="I14" s="12"/>
      <c r="J14" s="11">
        <v>48</v>
      </c>
      <c r="K14" s="13">
        <v>1310.81</v>
      </c>
      <c r="L14" s="11">
        <v>973</v>
      </c>
      <c r="M14" s="14">
        <v>1.35</v>
      </c>
      <c r="N14" s="11">
        <v>59</v>
      </c>
      <c r="O14" s="13">
        <v>1719.39</v>
      </c>
      <c r="P14" s="11">
        <v>1038</v>
      </c>
      <c r="Q14" s="14">
        <v>1.66</v>
      </c>
      <c r="R14" s="12">
        <v>-0.1864</v>
      </c>
      <c r="S14" s="12">
        <v>-0.2376</v>
      </c>
      <c r="T14" s="12">
        <v>-0.0626</v>
      </c>
      <c r="U14" s="12">
        <v>-0.1867</v>
      </c>
      <c r="V14" s="11">
        <v>48</v>
      </c>
      <c r="W14" s="13">
        <v>1310.81</v>
      </c>
      <c r="X14" s="11">
        <v>968</v>
      </c>
      <c r="Y14" s="11">
        <v>59</v>
      </c>
      <c r="Z14" s="13">
        <v>1719.39</v>
      </c>
      <c r="AA14" s="11">
        <v>998</v>
      </c>
      <c r="AB14" s="12">
        <v>-0.1864</v>
      </c>
      <c r="AC14" s="12">
        <v>-0.2376</v>
      </c>
    </row>
    <row r="15">
      <c r="A15" s="10" t="s">
        <v>41</v>
      </c>
      <c r="B15" s="11">
        <v>73729</v>
      </c>
      <c r="C15" s="11">
        <f>=ROUNDDOWN(16.8758726452883,0)</f>
      </c>
      <c r="D15" s="11">
        <v>89011</v>
      </c>
      <c r="E15" s="12">
        <v>1</v>
      </c>
      <c r="F15" s="11"/>
      <c r="G15" s="11">
        <f>=ROUNDDOWN({0},0)</f>
      </c>
      <c r="H15" s="11"/>
      <c r="I15" s="12"/>
      <c r="J15" s="11">
        <v>152</v>
      </c>
      <c r="K15" s="13">
        <v>3047.32</v>
      </c>
      <c r="L15" s="11">
        <v>577</v>
      </c>
      <c r="M15" s="14">
        <v>5.28</v>
      </c>
      <c r="N15" s="11">
        <v>156</v>
      </c>
      <c r="O15" s="13">
        <v>2684.62</v>
      </c>
      <c r="P15" s="11">
        <v>669</v>
      </c>
      <c r="Q15" s="14">
        <v>4.01</v>
      </c>
      <c r="R15" s="12">
        <v>-0.0256</v>
      </c>
      <c r="S15" s="12">
        <v>0.1351</v>
      </c>
      <c r="T15" s="12">
        <v>-0.1375</v>
      </c>
      <c r="U15" s="12">
        <v>0.3167</v>
      </c>
      <c r="V15" s="11">
        <v>152</v>
      </c>
      <c r="W15" s="13">
        <v>3047.32</v>
      </c>
      <c r="X15" s="11">
        <v>567</v>
      </c>
      <c r="Y15" s="11">
        <v>156</v>
      </c>
      <c r="Z15" s="13">
        <v>2684.62</v>
      </c>
      <c r="AA15" s="11">
        <v>669</v>
      </c>
      <c r="AB15" s="12">
        <v>-0.0256</v>
      </c>
      <c r="AC15" s="12">
        <v>0.1351</v>
      </c>
    </row>
    <row r="16">
      <c r="A16" s="10" t="s">
        <v>42</v>
      </c>
      <c r="B16" s="11">
        <v>33965</v>
      </c>
      <c r="C16" s="11">
        <f>=ROUNDDOWN(23.9156456837065,0)</f>
      </c>
      <c r="D16" s="11">
        <v>41684</v>
      </c>
      <c r="E16" s="12">
        <v>0.9692</v>
      </c>
      <c r="F16" s="11"/>
      <c r="G16" s="11">
        <f>=ROUNDDOWN({0},0)</f>
      </c>
      <c r="H16" s="11"/>
      <c r="I16" s="12"/>
      <c r="J16" s="11">
        <v>52</v>
      </c>
      <c r="K16" s="13">
        <v>1843.37</v>
      </c>
      <c r="L16" s="11">
        <v>581</v>
      </c>
      <c r="M16" s="14">
        <v>3.17</v>
      </c>
      <c r="N16" s="11">
        <v>91</v>
      </c>
      <c r="O16" s="13">
        <v>3558.08</v>
      </c>
      <c r="P16" s="11">
        <v>588</v>
      </c>
      <c r="Q16" s="14">
        <v>6.05</v>
      </c>
      <c r="R16" s="12">
        <v>-0.4286</v>
      </c>
      <c r="S16" s="12">
        <v>-0.4819</v>
      </c>
      <c r="T16" s="12">
        <v>-0.0119</v>
      </c>
      <c r="U16" s="12">
        <v>-0.476</v>
      </c>
      <c r="V16" s="11">
        <v>52</v>
      </c>
      <c r="W16" s="13">
        <v>1843.37</v>
      </c>
      <c r="X16" s="11">
        <v>526</v>
      </c>
      <c r="Y16" s="11">
        <v>91</v>
      </c>
      <c r="Z16" s="13">
        <v>3558.08</v>
      </c>
      <c r="AA16" s="11">
        <v>564</v>
      </c>
      <c r="AB16" s="12">
        <v>-0.4286</v>
      </c>
      <c r="AC16" s="12">
        <v>-0.4819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1155</v>
      </c>
      <c r="K17" s="17">
        <v>81751.35</v>
      </c>
      <c r="L17" s="15">
        <v>6289</v>
      </c>
      <c r="M17" s="18">
        <v>13</v>
      </c>
      <c r="N17" s="15">
        <v>1043</v>
      </c>
      <c r="O17" s="17">
        <v>70727.14</v>
      </c>
      <c r="P17" s="15">
        <v>6729</v>
      </c>
      <c r="Q17" s="18">
        <v>10.51</v>
      </c>
      <c r="R17" s="16">
        <v>0.1074</v>
      </c>
      <c r="S17" s="16">
        <v>0.1559</v>
      </c>
      <c r="T17" s="16">
        <v>-0.0654</v>
      </c>
      <c r="U17" s="16">
        <v>0.2369</v>
      </c>
      <c r="V17" s="15">
        <v>1155</v>
      </c>
      <c r="W17" s="17">
        <v>81751.35</v>
      </c>
      <c r="X17" s="15">
        <v>5920</v>
      </c>
      <c r="Y17" s="15">
        <v>1043</v>
      </c>
      <c r="Z17" s="17">
        <v>70727.14</v>
      </c>
      <c r="AA17" s="15">
        <v>6323</v>
      </c>
      <c r="AB17" s="16">
        <v>0.1074</v>
      </c>
      <c r="AC17" s="16">
        <v>0.1559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