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<sst xmlns="http://schemas.openxmlformats.org/spreadsheetml/2006/main" count="87" uniqueCount="87">
  <si>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</si>
  <si>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</si>
  <si>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</si>
  <si>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07/08/2024</t>
  </si>
  <si>
    <t>End Date:</t>
  </si>
  <si>
    <t>07/21/2024</t>
  </si>
  <si>
    <t>Report Run Date:</t>
  </si>
  <si>
    <t>07/23/2024</t>
  </si>
  <si>
    <t>Division</t>
  </si>
  <si>
    <t>Current And Future Inventory</t>
  </si>
  <si>
    <t>Current And History Sales Comparison</t>
  </si>
  <si>
    <t>AMAZON</t>
  </si>
  <si>
    <t>TGTDVS</t>
  </si>
  <si>
    <t>CSNSTORES</t>
  </si>
  <si>
    <t>KOHLDSN</t>
  </si>
  <si>
    <t>MACY02</t>
  </si>
  <si>
    <t>OVERSTOCK01</t>
  </si>
  <si>
    <t>OLLIIX</t>
  </si>
  <si>
    <t>JCPENNEY01</t>
  </si>
  <si>
    <t>NRTPORT</t>
  </si>
  <si>
    <t>KIRKLANDDS</t>
  </si>
  <si>
    <t>BLK01</t>
  </si>
  <si>
    <t>COSTCO01</t>
  </si>
  <si>
    <t>ASHFURNDS</t>
  </si>
  <si>
    <t>HDDS</t>
  </si>
  <si>
    <t>WALMARTDS</t>
  </si>
  <si>
    <t>DESINC</t>
  </si>
  <si>
    <t>FINGERHUTDS</t>
  </si>
  <si>
    <t>ZOLA</t>
  </si>
  <si>
    <t>ROOMECOM</t>
  </si>
  <si>
    <t>AMERSIGNDS</t>
  </si>
  <si>
    <t>BIGLOTSDS</t>
  </si>
  <si>
    <t>HOUZZ</t>
  </si>
  <si>
    <t>LAMPDS</t>
  </si>
  <si>
    <t>HSNDS</t>
  </si>
  <si>
    <t>AAFESDS</t>
  </si>
  <si>
    <t>CHEWYDS</t>
  </si>
  <si>
    <t>NORDSTRACKDS</t>
  </si>
  <si>
    <t>DLCROSCILL</t>
  </si>
  <si>
    <t>BEALLSDS</t>
  </si>
  <si>
    <t>LOWESDS</t>
  </si>
  <si>
    <t>HHGLOBALTTS</t>
  </si>
  <si>
    <t>ZULILY</t>
  </si>
  <si>
    <t>WM.COM</t>
  </si>
  <si>
    <t>NEBFUR01</t>
  </si>
  <si>
    <t>BLOOM02</t>
  </si>
  <si>
    <t>BRANDX</t>
  </si>
  <si>
    <t>BBBDROP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</si>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</sst>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1061475</v>
      </c>
      <c r="C5" s="11">
        <f>=ROUNDDOWN(29.1933212688599,0)</f>
      </c>
      <c r="D5" s="11">
        <v>1422867</v>
      </c>
      <c r="E5" s="12">
        <v>0.8122</v>
      </c>
      <c r="F5" s="11"/>
      <c r="G5" s="11">
        <f>=ROUNDDOWN({0},0)</f>
      </c>
      <c r="H5" s="11">
        <v>780</v>
      </c>
      <c r="I5" s="12"/>
      <c r="J5" s="11">
        <v>61811</v>
      </c>
      <c r="K5" s="13">
        <v>3146730.6</v>
      </c>
      <c r="L5" s="11">
        <v>2132</v>
      </c>
      <c r="M5" s="14">
        <v>1475.95</v>
      </c>
      <c r="N5" s="11">
        <v>51762</v>
      </c>
      <c r="O5" s="13">
        <v>3158668.03</v>
      </c>
      <c r="P5" s="11">
        <v>1840</v>
      </c>
      <c r="Q5" s="14">
        <v>1716.67</v>
      </c>
      <c r="R5" s="12">
        <v>0.1941</v>
      </c>
      <c r="S5" s="12">
        <v>-0.0038</v>
      </c>
      <c r="T5" s="12">
        <v>0.1587</v>
      </c>
      <c r="U5" s="12">
        <v>-0.1402</v>
      </c>
      <c r="V5" s="11">
        <v>20178</v>
      </c>
      <c r="W5" s="13">
        <v>1036193.08</v>
      </c>
      <c r="X5" s="11">
        <v>1726</v>
      </c>
      <c r="Y5" s="11">
        <v>16981</v>
      </c>
      <c r="Z5" s="13">
        <v>1098973.19</v>
      </c>
      <c r="AA5" s="11">
        <v>1407</v>
      </c>
      <c r="AB5" s="12">
        <v>0.1883</v>
      </c>
      <c r="AC5" s="12">
        <v>-0.0571</v>
      </c>
      <c r="AD5" s="11">
        <v>4460</v>
      </c>
      <c r="AE5" s="13">
        <v>237868.73</v>
      </c>
      <c r="AF5" s="11">
        <v>1584</v>
      </c>
      <c r="AG5" s="11">
        <v>2011</v>
      </c>
      <c r="AH5" s="13">
        <v>119400.34</v>
      </c>
      <c r="AI5" s="11">
        <v>1418</v>
      </c>
      <c r="AJ5" s="12">
        <v>1.2178</v>
      </c>
      <c r="AK5" s="12">
        <v>0.9922</v>
      </c>
      <c r="AL5" s="11">
        <v>6062</v>
      </c>
      <c r="AM5" s="13">
        <v>306351.2</v>
      </c>
      <c r="AN5" s="11">
        <v>1873</v>
      </c>
      <c r="AO5" s="11">
        <v>5855</v>
      </c>
      <c r="AP5" s="13">
        <v>337968.43</v>
      </c>
      <c r="AQ5" s="11">
        <v>1678</v>
      </c>
      <c r="AR5" s="12">
        <v>0.0354</v>
      </c>
      <c r="AS5" s="12">
        <v>-0.0936</v>
      </c>
      <c r="AT5" s="11">
        <v>12610</v>
      </c>
      <c r="AU5" s="13">
        <v>461186.85</v>
      </c>
      <c r="AV5" s="11">
        <v>1877</v>
      </c>
      <c r="AW5" s="11">
        <v>3309</v>
      </c>
      <c r="AX5" s="13">
        <v>186117.48</v>
      </c>
      <c r="AY5" s="11">
        <v>1605</v>
      </c>
      <c r="AZ5" s="12">
        <v>2.8108</v>
      </c>
      <c r="BA5" s="12">
        <v>1.4779</v>
      </c>
      <c r="BB5" s="11">
        <v>4504</v>
      </c>
      <c r="BC5" s="13">
        <v>264294.65</v>
      </c>
      <c r="BD5" s="11">
        <v>1666</v>
      </c>
      <c r="BE5" s="11">
        <v>9540</v>
      </c>
      <c r="BF5" s="13">
        <v>513791.71</v>
      </c>
      <c r="BG5" s="11">
        <v>1500</v>
      </c>
      <c r="BH5" s="12">
        <v>-0.5279</v>
      </c>
      <c r="BI5" s="12">
        <v>-0.4856</v>
      </c>
      <c r="BJ5" s="11">
        <v>3187</v>
      </c>
      <c r="BK5" s="13">
        <v>226567.5</v>
      </c>
      <c r="BL5" s="11">
        <v>1906</v>
      </c>
      <c r="BM5" s="11">
        <v>3242</v>
      </c>
      <c r="BN5" s="13">
        <v>249124.74</v>
      </c>
      <c r="BO5" s="11">
        <v>1612</v>
      </c>
      <c r="BP5" s="12">
        <v>-0.017</v>
      </c>
      <c r="BQ5" s="12">
        <v>-0.0905</v>
      </c>
      <c r="BR5" s="11">
        <v>1676</v>
      </c>
      <c r="BS5" s="13">
        <v>120483.2</v>
      </c>
      <c r="BT5" s="11">
        <v>1746</v>
      </c>
      <c r="BU5" s="11">
        <v>1975</v>
      </c>
      <c r="BV5" s="13">
        <v>146089.39</v>
      </c>
      <c r="BW5" s="11">
        <v>1667</v>
      </c>
      <c r="BX5" s="12">
        <v>-0.1514</v>
      </c>
      <c r="BY5" s="12">
        <v>-0.1753</v>
      </c>
      <c r="BZ5" s="11">
        <v>3840</v>
      </c>
      <c r="CA5" s="13">
        <v>209345.94</v>
      </c>
      <c r="CB5" s="11">
        <v>1764</v>
      </c>
      <c r="CC5" s="11">
        <v>3173</v>
      </c>
      <c r="CD5" s="13">
        <v>198967.93</v>
      </c>
      <c r="CE5" s="11">
        <v>1538</v>
      </c>
      <c r="CF5" s="12">
        <v>0.2102</v>
      </c>
      <c r="CG5" s="12">
        <v>0.0522</v>
      </c>
      <c r="CH5" s="11">
        <v>2107</v>
      </c>
      <c r="CI5" s="13">
        <v>99811.61</v>
      </c>
      <c r="CJ5" s="11">
        <v>1766</v>
      </c>
      <c r="CK5" s="11"/>
      <c r="CL5" s="13"/>
      <c r="CM5" s="11"/>
      <c r="CN5" s="12"/>
      <c r="CO5" s="12"/>
      <c r="CP5" s="11">
        <v>144</v>
      </c>
      <c r="CQ5" s="13">
        <v>6820.03</v>
      </c>
      <c r="CR5" s="11">
        <v>162</v>
      </c>
      <c r="CS5" s="11">
        <v>103</v>
      </c>
      <c r="CT5" s="13">
        <v>5922.73</v>
      </c>
      <c r="CU5" s="11">
        <v>112</v>
      </c>
      <c r="CV5" s="12">
        <v>0.3981</v>
      </c>
      <c r="CW5" s="12">
        <v>0.1515</v>
      </c>
      <c r="CX5" s="11">
        <v>955</v>
      </c>
      <c r="CY5" s="13">
        <v>61383.21</v>
      </c>
      <c r="CZ5" s="11">
        <v>1765</v>
      </c>
      <c r="DA5" s="11">
        <v>1843</v>
      </c>
      <c r="DB5" s="13">
        <v>120610.29</v>
      </c>
      <c r="DC5" s="11">
        <v>1472</v>
      </c>
      <c r="DD5" s="12">
        <v>-0.4818</v>
      </c>
      <c r="DE5" s="12">
        <v>-0.4911</v>
      </c>
      <c r="DF5" s="11"/>
      <c r="DG5" s="13"/>
      <c r="DH5" s="11"/>
      <c r="DI5" s="11"/>
      <c r="DJ5" s="13"/>
      <c r="DK5" s="11"/>
      <c r="DL5" s="12"/>
      <c r="DM5" s="12"/>
      <c r="DN5" s="11">
        <v>118</v>
      </c>
      <c r="DO5" s="13">
        <v>6777.61</v>
      </c>
      <c r="DP5" s="11">
        <v>902</v>
      </c>
      <c r="DQ5" s="11">
        <v>94</v>
      </c>
      <c r="DR5" s="13">
        <v>5989.93</v>
      </c>
      <c r="DS5" s="11">
        <v>497</v>
      </c>
      <c r="DT5" s="12">
        <v>0.2553</v>
      </c>
      <c r="DU5" s="12">
        <v>0.1315</v>
      </c>
      <c r="DV5" s="11">
        <v>300</v>
      </c>
      <c r="DW5" s="13">
        <v>10289.69</v>
      </c>
      <c r="DX5" s="11">
        <v>530</v>
      </c>
      <c r="DY5" s="11">
        <v>107</v>
      </c>
      <c r="DZ5" s="13">
        <v>6693.25</v>
      </c>
      <c r="EA5" s="11">
        <v>158</v>
      </c>
      <c r="EB5" s="12">
        <v>1.8037</v>
      </c>
      <c r="EC5" s="12">
        <v>0.5373</v>
      </c>
      <c r="ED5" s="11">
        <v>661</v>
      </c>
      <c r="EE5" s="13">
        <v>32848.63</v>
      </c>
      <c r="EF5" s="11">
        <v>332</v>
      </c>
      <c r="EG5" s="11">
        <v>262</v>
      </c>
      <c r="EH5" s="13">
        <v>13569.39</v>
      </c>
      <c r="EI5" s="11">
        <v>365</v>
      </c>
      <c r="EJ5" s="12">
        <v>1.5229</v>
      </c>
      <c r="EK5" s="12">
        <v>1.4208</v>
      </c>
      <c r="EL5" s="11">
        <v>324</v>
      </c>
      <c r="EM5" s="13">
        <v>20114.36</v>
      </c>
      <c r="EN5" s="11">
        <v>1995</v>
      </c>
      <c r="EO5" s="11">
        <v>1156</v>
      </c>
      <c r="EP5" s="13">
        <v>49328.81</v>
      </c>
      <c r="EQ5" s="11">
        <v>1753</v>
      </c>
      <c r="ER5" s="12">
        <v>-0.7197</v>
      </c>
      <c r="ES5" s="12">
        <v>-0.5922</v>
      </c>
      <c r="ET5" s="11">
        <v>161</v>
      </c>
      <c r="EU5" s="13">
        <v>11261.4</v>
      </c>
      <c r="EV5" s="11">
        <v>281</v>
      </c>
      <c r="EW5" s="11">
        <v>390</v>
      </c>
      <c r="EX5" s="13">
        <v>27140.38</v>
      </c>
      <c r="EY5" s="11">
        <v>290</v>
      </c>
      <c r="EZ5" s="12">
        <v>-0.5872</v>
      </c>
      <c r="FA5" s="12">
        <v>-0.5851</v>
      </c>
      <c r="FB5" s="11">
        <v>48</v>
      </c>
      <c r="FC5" s="13">
        <v>3200.58</v>
      </c>
      <c r="FD5" s="11">
        <v>259</v>
      </c>
      <c r="FE5" s="11">
        <v>71</v>
      </c>
      <c r="FF5" s="13">
        <v>4840.76</v>
      </c>
      <c r="FG5" s="11">
        <v>262</v>
      </c>
      <c r="FH5" s="12">
        <v>-0.3239</v>
      </c>
      <c r="FI5" s="12">
        <v>-0.3388</v>
      </c>
      <c r="FJ5" s="11">
        <v>37</v>
      </c>
      <c r="FK5" s="13">
        <v>2673.14</v>
      </c>
      <c r="FL5" s="11">
        <v>526</v>
      </c>
      <c r="FM5" s="11">
        <v>132</v>
      </c>
      <c r="FN5" s="13">
        <v>8815.51</v>
      </c>
      <c r="FO5" s="11">
        <v>432</v>
      </c>
      <c r="FP5" s="12">
        <v>-0.7197</v>
      </c>
      <c r="FQ5" s="12">
        <v>-0.6968</v>
      </c>
      <c r="FR5" s="11">
        <v>27</v>
      </c>
      <c r="FS5" s="13">
        <v>2314.77</v>
      </c>
      <c r="FT5" s="11">
        <v>333</v>
      </c>
      <c r="FU5" s="11">
        <v>29</v>
      </c>
      <c r="FV5" s="13">
        <v>3593.63</v>
      </c>
      <c r="FW5" s="11">
        <v>192</v>
      </c>
      <c r="FX5" s="12">
        <v>-0.069</v>
      </c>
      <c r="FY5" s="12">
        <v>-0.3559</v>
      </c>
      <c r="FZ5" s="11">
        <v>272</v>
      </c>
      <c r="GA5" s="13">
        <v>15338.07</v>
      </c>
      <c r="GB5" s="11">
        <v>242</v>
      </c>
      <c r="GC5" s="11">
        <v>59</v>
      </c>
      <c r="GD5" s="13">
        <v>3244.94</v>
      </c>
      <c r="GE5" s="11">
        <v>238</v>
      </c>
      <c r="GF5" s="12">
        <v>3.6102</v>
      </c>
      <c r="GG5" s="12">
        <v>3.7268</v>
      </c>
      <c r="GH5" s="11">
        <v>14</v>
      </c>
      <c r="GI5" s="13">
        <v>967.75</v>
      </c>
      <c r="GJ5" s="11">
        <v>1441</v>
      </c>
      <c r="GK5" s="11">
        <v>21</v>
      </c>
      <c r="GL5" s="13">
        <v>1383.83</v>
      </c>
      <c r="GM5" s="11">
        <v>1351</v>
      </c>
      <c r="GN5" s="12">
        <v>-0.3333</v>
      </c>
      <c r="GO5" s="12">
        <v>-0.3007</v>
      </c>
      <c r="GP5" s="11">
        <v>14</v>
      </c>
      <c r="GQ5" s="13">
        <v>1315.78</v>
      </c>
      <c r="GR5" s="11">
        <v>187</v>
      </c>
      <c r="GS5" s="11">
        <v>1</v>
      </c>
      <c r="GT5" s="13">
        <v>54.43</v>
      </c>
      <c r="GU5" s="11">
        <v>190</v>
      </c>
      <c r="GV5" s="12">
        <v>13</v>
      </c>
      <c r="GW5" s="12">
        <v>23.1738</v>
      </c>
      <c r="GX5" s="11">
        <v>69</v>
      </c>
      <c r="GY5" s="13">
        <v>4538.74</v>
      </c>
      <c r="GZ5" s="11">
        <v>566</v>
      </c>
      <c r="HA5" s="11">
        <v>99</v>
      </c>
      <c r="HB5" s="13">
        <v>6980.1</v>
      </c>
      <c r="HC5" s="11">
        <v>574</v>
      </c>
      <c r="HD5" s="12">
        <v>-0.303</v>
      </c>
      <c r="HE5" s="12">
        <v>-0.3498</v>
      </c>
      <c r="HF5" s="11">
        <v>10</v>
      </c>
      <c r="HG5" s="13">
        <v>730.22</v>
      </c>
      <c r="HH5" s="11">
        <v>366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16</v>
      </c>
      <c r="IE5" s="13">
        <v>2983.35</v>
      </c>
      <c r="IF5" s="11">
        <v>70</v>
      </c>
      <c r="IG5" s="11">
        <v>11</v>
      </c>
      <c r="IH5" s="13">
        <v>347.87</v>
      </c>
      <c r="II5" s="11">
        <v>66</v>
      </c>
      <c r="IJ5" s="12">
        <v>0.4545</v>
      </c>
      <c r="IK5" s="12">
        <v>7.576</v>
      </c>
      <c r="IL5" s="11">
        <v>17</v>
      </c>
      <c r="IM5" s="13">
        <v>1070.51</v>
      </c>
      <c r="IN5" s="11">
        <v>700</v>
      </c>
      <c r="IO5" s="11">
        <v>68</v>
      </c>
      <c r="IP5" s="13">
        <v>4065.93</v>
      </c>
      <c r="IQ5" s="11">
        <v>735</v>
      </c>
      <c r="IR5" s="12">
        <v>-0.75</v>
      </c>
      <c r="IS5" s="12">
        <v>-0.7367</v>
      </c>
      <c r="IT5" s="11"/>
      <c r="IU5" s="13"/>
      <c r="IV5" s="11">
        <v>56</v>
      </c>
      <c r="IW5" s="11"/>
      <c r="IX5" s="13"/>
      <c r="IY5" s="11"/>
      <c r="IZ5" s="12"/>
      <c r="JA5" s="12"/>
      <c r="JB5" s="11"/>
      <c r="JC5" s="13"/>
      <c r="JD5" s="11">
        <v>279</v>
      </c>
      <c r="JE5" s="11"/>
      <c r="JF5" s="13"/>
      <c r="JG5" s="11"/>
      <c r="JH5" s="12"/>
      <c r="JI5" s="12"/>
      <c r="JJ5" s="11"/>
      <c r="JK5" s="13"/>
      <c r="JL5" s="11"/>
      <c r="JM5" s="11">
        <v>281</v>
      </c>
      <c r="JN5" s="13">
        <v>17068.89</v>
      </c>
      <c r="JO5" s="11">
        <v>1466</v>
      </c>
      <c r="JP5" s="12"/>
      <c r="JQ5" s="12"/>
      <c r="JR5" s="11"/>
      <c r="JS5" s="13"/>
      <c r="JT5" s="11"/>
      <c r="JU5" s="11">
        <v>922</v>
      </c>
      <c r="JV5" s="13">
        <v>26288.72</v>
      </c>
      <c r="JW5" s="11"/>
      <c r="JX5" s="12"/>
      <c r="JY5" s="12"/>
      <c r="JZ5" s="11"/>
      <c r="KA5" s="13"/>
      <c r="KB5" s="11"/>
      <c r="KC5" s="11">
        <v>27</v>
      </c>
      <c r="KD5" s="13">
        <v>2295.43</v>
      </c>
      <c r="KE5" s="11">
        <v>679</v>
      </c>
      <c r="KF5" s="12"/>
      <c r="KG5" s="12"/>
      <c r="KH5" s="11"/>
      <c r="KI5" s="13"/>
      <c r="KJ5" s="11">
        <v>17</v>
      </c>
      <c r="KK5" s="11"/>
      <c r="KL5" s="13"/>
      <c r="KM5" s="11">
        <v>17</v>
      </c>
      <c r="KN5" s="12"/>
      <c r="KO5" s="12"/>
      <c r="KP5" s="11"/>
      <c r="KQ5" s="13"/>
      <c r="KR5" s="11">
        <v>682</v>
      </c>
      <c r="KS5" s="11"/>
      <c r="KT5" s="13"/>
      <c r="KU5" s="11">
        <v>671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152806</v>
      </c>
      <c r="C6" s="11">
        <f>=ROUNDDOWN(123.82982171799,0)</f>
      </c>
      <c r="D6" s="11">
        <v>3000</v>
      </c>
      <c r="E6" s="12">
        <v>0.8905</v>
      </c>
      <c r="F6" s="11"/>
      <c r="G6" s="11">
        <f>=ROUNDDOWN({0},0)</f>
      </c>
      <c r="H6" s="11"/>
      <c r="I6" s="12"/>
      <c r="J6" s="11">
        <v>814</v>
      </c>
      <c r="K6" s="13">
        <v>9853.02</v>
      </c>
      <c r="L6" s="11">
        <v>579</v>
      </c>
      <c r="M6" s="14">
        <v>17.02</v>
      </c>
      <c r="N6" s="11">
        <v>446</v>
      </c>
      <c r="O6" s="13">
        <v>7780.06</v>
      </c>
      <c r="P6" s="11">
        <v>657</v>
      </c>
      <c r="Q6" s="14">
        <v>11.84</v>
      </c>
      <c r="R6" s="12">
        <v>0.8251</v>
      </c>
      <c r="S6" s="12">
        <v>0.2664</v>
      </c>
      <c r="T6" s="12">
        <v>-0.1187</v>
      </c>
      <c r="U6" s="12">
        <v>0.4375</v>
      </c>
      <c r="V6" s="11">
        <v>56</v>
      </c>
      <c r="W6" s="13">
        <v>930.82</v>
      </c>
      <c r="X6" s="11">
        <v>296</v>
      </c>
      <c r="Y6" s="11">
        <v>65</v>
      </c>
      <c r="Z6" s="13">
        <v>1092.14</v>
      </c>
      <c r="AA6" s="11">
        <v>328</v>
      </c>
      <c r="AB6" s="12">
        <v>-0.1385</v>
      </c>
      <c r="AC6" s="12">
        <v>-0.1477</v>
      </c>
      <c r="AD6" s="11"/>
      <c r="AE6" s="13"/>
      <c r="AF6" s="11"/>
      <c r="AG6" s="11"/>
      <c r="AH6" s="13"/>
      <c r="AI6" s="11"/>
      <c r="AJ6" s="12"/>
      <c r="AK6" s="12"/>
      <c r="AL6" s="11">
        <v>3</v>
      </c>
      <c r="AM6" s="13">
        <v>49.12</v>
      </c>
      <c r="AN6" s="11">
        <v>72</v>
      </c>
      <c r="AO6" s="11"/>
      <c r="AP6" s="13"/>
      <c r="AQ6" s="11"/>
      <c r="AR6" s="12"/>
      <c r="AS6" s="12"/>
      <c r="AT6" s="11">
        <v>3</v>
      </c>
      <c r="AU6" s="13">
        <v>53.04</v>
      </c>
      <c r="AV6" s="11">
        <v>6</v>
      </c>
      <c r="AW6" s="11"/>
      <c r="AX6" s="13"/>
      <c r="AY6" s="11"/>
      <c r="AZ6" s="12"/>
      <c r="BA6" s="12"/>
      <c r="BB6" s="11">
        <v>731</v>
      </c>
      <c r="BC6" s="13">
        <v>8490.33</v>
      </c>
      <c r="BD6" s="11">
        <v>579</v>
      </c>
      <c r="BE6" s="11">
        <v>379</v>
      </c>
      <c r="BF6" s="13">
        <v>6659.92</v>
      </c>
      <c r="BG6" s="11">
        <v>639</v>
      </c>
      <c r="BH6" s="12">
        <v>0.9288</v>
      </c>
      <c r="BI6" s="12">
        <v>0.2748</v>
      </c>
      <c r="BJ6" s="11">
        <v>12</v>
      </c>
      <c r="BK6" s="13">
        <v>229.71</v>
      </c>
      <c r="BL6" s="11">
        <v>72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9</v>
      </c>
      <c r="CA6" s="13">
        <v>100</v>
      </c>
      <c r="CB6" s="11">
        <v>61</v>
      </c>
      <c r="CC6" s="11"/>
      <c r="CD6" s="13"/>
      <c r="CE6" s="11"/>
      <c r="CF6" s="12"/>
      <c r="CG6" s="12"/>
      <c r="CH6" s="11"/>
      <c r="CI6" s="13"/>
      <c r="CJ6" s="11">
        <v>129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13</v>
      </c>
      <c r="EG6" s="11">
        <v>2</v>
      </c>
      <c r="EH6" s="13">
        <v>28</v>
      </c>
      <c r="EI6" s="11">
        <v>4</v>
      </c>
      <c r="EJ6" s="12"/>
      <c r="EK6" s="12"/>
      <c r="EL6" s="11"/>
      <c r="EM6" s="13"/>
      <c r="EN6" s="11">
        <v>3</v>
      </c>
      <c r="EO6" s="11"/>
      <c r="EP6" s="13"/>
      <c r="EQ6" s="11">
        <v>3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27157</v>
      </c>
      <c r="C7" s="11">
        <f>=ROUNDDOWN(18.9089263333798,0)</f>
      </c>
      <c r="D7" s="11">
        <v>19246</v>
      </c>
      <c r="E7" s="12">
        <v>0.9539</v>
      </c>
      <c r="F7" s="11"/>
      <c r="G7" s="11">
        <f>=ROUNDDOWN({0},0)</f>
      </c>
      <c r="H7" s="11"/>
      <c r="I7" s="12"/>
      <c r="J7" s="11">
        <v>3210</v>
      </c>
      <c r="K7" s="13">
        <v>168689.76</v>
      </c>
      <c r="L7" s="11">
        <v>190</v>
      </c>
      <c r="M7" s="14">
        <v>887.84</v>
      </c>
      <c r="N7" s="11">
        <v>2387</v>
      </c>
      <c r="O7" s="13">
        <v>139867.22</v>
      </c>
      <c r="P7" s="11">
        <v>147</v>
      </c>
      <c r="Q7" s="14">
        <v>951.48</v>
      </c>
      <c r="R7" s="12">
        <v>0.3448</v>
      </c>
      <c r="S7" s="12">
        <v>0.2061</v>
      </c>
      <c r="T7" s="12">
        <v>0.2925</v>
      </c>
      <c r="U7" s="12">
        <v>-0.0669</v>
      </c>
      <c r="V7" s="11">
        <v>1192</v>
      </c>
      <c r="W7" s="13">
        <v>62283</v>
      </c>
      <c r="X7" s="11">
        <v>170</v>
      </c>
      <c r="Y7" s="11">
        <v>646</v>
      </c>
      <c r="Z7" s="13">
        <v>44428.9</v>
      </c>
      <c r="AA7" s="11">
        <v>109</v>
      </c>
      <c r="AB7" s="12">
        <v>0.8452</v>
      </c>
      <c r="AC7" s="12">
        <v>0.4019</v>
      </c>
      <c r="AD7" s="11">
        <v>202</v>
      </c>
      <c r="AE7" s="13">
        <v>10817.24</v>
      </c>
      <c r="AF7" s="11">
        <v>173</v>
      </c>
      <c r="AG7" s="11">
        <v>173</v>
      </c>
      <c r="AH7" s="13">
        <v>8972.67</v>
      </c>
      <c r="AI7" s="11">
        <v>96</v>
      </c>
      <c r="AJ7" s="12">
        <v>0.1676</v>
      </c>
      <c r="AK7" s="12">
        <v>0.2056</v>
      </c>
      <c r="AL7" s="11">
        <v>629</v>
      </c>
      <c r="AM7" s="13">
        <v>32473.66</v>
      </c>
      <c r="AN7" s="11">
        <v>188</v>
      </c>
      <c r="AO7" s="11">
        <v>425</v>
      </c>
      <c r="AP7" s="13">
        <v>23843.44</v>
      </c>
      <c r="AQ7" s="11">
        <v>132</v>
      </c>
      <c r="AR7" s="12">
        <v>0.48</v>
      </c>
      <c r="AS7" s="12">
        <v>0.362</v>
      </c>
      <c r="AT7" s="11">
        <v>249</v>
      </c>
      <c r="AU7" s="13">
        <v>12337.41</v>
      </c>
      <c r="AV7" s="11">
        <v>190</v>
      </c>
      <c r="AW7" s="11">
        <v>59</v>
      </c>
      <c r="AX7" s="13">
        <v>2462.47</v>
      </c>
      <c r="AY7" s="11">
        <v>130</v>
      </c>
      <c r="AZ7" s="12">
        <v>3.2203</v>
      </c>
      <c r="BA7" s="12">
        <v>4.0102</v>
      </c>
      <c r="BB7" s="11">
        <v>51</v>
      </c>
      <c r="BC7" s="13">
        <v>1879.27</v>
      </c>
      <c r="BD7" s="11">
        <v>172</v>
      </c>
      <c r="BE7" s="11">
        <v>23</v>
      </c>
      <c r="BF7" s="13">
        <v>1170.52</v>
      </c>
      <c r="BG7" s="11">
        <v>132</v>
      </c>
      <c r="BH7" s="12">
        <v>1.2174</v>
      </c>
      <c r="BI7" s="12">
        <v>0.6055</v>
      </c>
      <c r="BJ7" s="11">
        <v>84</v>
      </c>
      <c r="BK7" s="13">
        <v>5338.5</v>
      </c>
      <c r="BL7" s="11">
        <v>190</v>
      </c>
      <c r="BM7" s="11">
        <v>141</v>
      </c>
      <c r="BN7" s="13">
        <v>9368.72</v>
      </c>
      <c r="BO7" s="11">
        <v>136</v>
      </c>
      <c r="BP7" s="12">
        <v>-0.4043</v>
      </c>
      <c r="BQ7" s="12">
        <v>-0.4302</v>
      </c>
      <c r="BR7" s="11">
        <v>273</v>
      </c>
      <c r="BS7" s="13">
        <v>15193.66</v>
      </c>
      <c r="BT7" s="11">
        <v>190</v>
      </c>
      <c r="BU7" s="11">
        <v>217</v>
      </c>
      <c r="BV7" s="13">
        <v>12812.51</v>
      </c>
      <c r="BW7" s="11">
        <v>147</v>
      </c>
      <c r="BX7" s="12">
        <v>0.2581</v>
      </c>
      <c r="BY7" s="12">
        <v>0.1858</v>
      </c>
      <c r="BZ7" s="11">
        <v>62</v>
      </c>
      <c r="CA7" s="13">
        <v>3277.74</v>
      </c>
      <c r="CB7" s="11">
        <v>71</v>
      </c>
      <c r="CC7" s="11">
        <v>92</v>
      </c>
      <c r="CD7" s="13">
        <v>4551.59</v>
      </c>
      <c r="CE7" s="11">
        <v>68</v>
      </c>
      <c r="CF7" s="12">
        <v>-0.3261</v>
      </c>
      <c r="CG7" s="12">
        <v>-0.2799</v>
      </c>
      <c r="CH7" s="11">
        <v>21</v>
      </c>
      <c r="CI7" s="13">
        <v>1559.6</v>
      </c>
      <c r="CJ7" s="11">
        <v>169</v>
      </c>
      <c r="CK7" s="11"/>
      <c r="CL7" s="13"/>
      <c r="CM7" s="11"/>
      <c r="CN7" s="12"/>
      <c r="CO7" s="12"/>
      <c r="CP7" s="11">
        <v>238</v>
      </c>
      <c r="CQ7" s="13">
        <v>11965.64</v>
      </c>
      <c r="CR7" s="11">
        <v>118</v>
      </c>
      <c r="CS7" s="11">
        <v>349</v>
      </c>
      <c r="CT7" s="13">
        <v>17487.56</v>
      </c>
      <c r="CU7" s="11">
        <v>105</v>
      </c>
      <c r="CV7" s="12">
        <v>-0.3181</v>
      </c>
      <c r="CW7" s="12">
        <v>-0.3158</v>
      </c>
      <c r="CX7" s="11">
        <v>18</v>
      </c>
      <c r="CY7" s="13">
        <v>721.96</v>
      </c>
      <c r="CZ7" s="11">
        <v>123</v>
      </c>
      <c r="DA7" s="11">
        <v>15</v>
      </c>
      <c r="DB7" s="13">
        <v>540.56</v>
      </c>
      <c r="DC7" s="11">
        <v>105</v>
      </c>
      <c r="DD7" s="12">
        <v>0.2</v>
      </c>
      <c r="DE7" s="12">
        <v>0.3356</v>
      </c>
      <c r="DF7" s="11"/>
      <c r="DG7" s="13"/>
      <c r="DH7" s="11"/>
      <c r="DI7" s="11"/>
      <c r="DJ7" s="13"/>
      <c r="DK7" s="11"/>
      <c r="DL7" s="12"/>
      <c r="DM7" s="12"/>
      <c r="DN7" s="11">
        <v>19</v>
      </c>
      <c r="DO7" s="13">
        <v>876.32</v>
      </c>
      <c r="DP7" s="11">
        <v>116</v>
      </c>
      <c r="DQ7" s="11">
        <v>13</v>
      </c>
      <c r="DR7" s="13">
        <v>729.39</v>
      </c>
      <c r="DS7" s="11">
        <v>112</v>
      </c>
      <c r="DT7" s="12">
        <v>0.4615</v>
      </c>
      <c r="DU7" s="12">
        <v>0.2014</v>
      </c>
      <c r="DV7" s="11">
        <v>9</v>
      </c>
      <c r="DW7" s="13">
        <v>821.28</v>
      </c>
      <c r="DX7" s="11">
        <v>38</v>
      </c>
      <c r="DY7" s="11">
        <v>11</v>
      </c>
      <c r="DZ7" s="13">
        <v>1144.6</v>
      </c>
      <c r="EA7" s="11">
        <v>26</v>
      </c>
      <c r="EB7" s="12">
        <v>-0.1818</v>
      </c>
      <c r="EC7" s="12">
        <v>-0.2825</v>
      </c>
      <c r="ED7" s="11"/>
      <c r="EE7" s="13"/>
      <c r="EF7" s="11"/>
      <c r="EG7" s="11"/>
      <c r="EH7" s="13"/>
      <c r="EI7" s="11"/>
      <c r="EJ7" s="12"/>
      <c r="EK7" s="12"/>
      <c r="EL7" s="11">
        <v>21</v>
      </c>
      <c r="EM7" s="13">
        <v>1375.29</v>
      </c>
      <c r="EN7" s="11">
        <v>190</v>
      </c>
      <c r="EO7" s="11"/>
      <c r="EP7" s="13"/>
      <c r="EQ7" s="11">
        <v>137</v>
      </c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27</v>
      </c>
      <c r="FC7" s="13">
        <v>1336.2</v>
      </c>
      <c r="FD7" s="11">
        <v>58</v>
      </c>
      <c r="FE7" s="11">
        <v>25</v>
      </c>
      <c r="FF7" s="13">
        <v>1226.34</v>
      </c>
      <c r="FG7" s="11">
        <v>49</v>
      </c>
      <c r="FH7" s="12">
        <v>0.08</v>
      </c>
      <c r="FI7" s="12">
        <v>0.0896</v>
      </c>
      <c r="FJ7" s="11">
        <v>30</v>
      </c>
      <c r="FK7" s="13">
        <v>1756.24</v>
      </c>
      <c r="FL7" s="11">
        <v>161</v>
      </c>
      <c r="FM7" s="11">
        <v>53</v>
      </c>
      <c r="FN7" s="13">
        <v>3084.61</v>
      </c>
      <c r="FO7" s="11">
        <v>89</v>
      </c>
      <c r="FP7" s="12">
        <v>-0.434</v>
      </c>
      <c r="FQ7" s="12">
        <v>-0.4306</v>
      </c>
      <c r="FR7" s="11">
        <v>42</v>
      </c>
      <c r="FS7" s="13">
        <v>2346.75</v>
      </c>
      <c r="FT7" s="11">
        <v>103</v>
      </c>
      <c r="FU7" s="11">
        <v>48</v>
      </c>
      <c r="FV7" s="13">
        <v>2659.24</v>
      </c>
      <c r="FW7" s="11">
        <v>94</v>
      </c>
      <c r="FX7" s="12">
        <v>-0.125</v>
      </c>
      <c r="FY7" s="12">
        <v>-0.1175</v>
      </c>
      <c r="FZ7" s="11">
        <v>11</v>
      </c>
      <c r="GA7" s="13">
        <v>243.05</v>
      </c>
      <c r="GB7" s="11">
        <v>6</v>
      </c>
      <c r="GC7" s="11"/>
      <c r="GD7" s="13"/>
      <c r="GE7" s="11">
        <v>5</v>
      </c>
      <c r="GF7" s="12"/>
      <c r="GG7" s="12"/>
      <c r="GH7" s="11">
        <v>5</v>
      </c>
      <c r="GI7" s="13">
        <v>315.34</v>
      </c>
      <c r="GJ7" s="11">
        <v>147</v>
      </c>
      <c r="GK7" s="11">
        <v>20</v>
      </c>
      <c r="GL7" s="13">
        <v>1618.14</v>
      </c>
      <c r="GM7" s="11">
        <v>130</v>
      </c>
      <c r="GN7" s="12">
        <v>-0.75</v>
      </c>
      <c r="GO7" s="12">
        <v>-0.8051</v>
      </c>
      <c r="GP7" s="11">
        <v>27</v>
      </c>
      <c r="GQ7" s="13">
        <v>1771.61</v>
      </c>
      <c r="GR7" s="11">
        <v>161</v>
      </c>
      <c r="GS7" s="11">
        <v>17</v>
      </c>
      <c r="GT7" s="13">
        <v>1156.89</v>
      </c>
      <c r="GU7" s="11">
        <v>125</v>
      </c>
      <c r="GV7" s="12">
        <v>0.5882</v>
      </c>
      <c r="GW7" s="12">
        <v>0.5314</v>
      </c>
      <c r="GX7" s="11"/>
      <c r="GY7" s="13"/>
      <c r="GZ7" s="11">
        <v>2</v>
      </c>
      <c r="HA7" s="11">
        <v>2</v>
      </c>
      <c r="HB7" s="13">
        <v>87.65</v>
      </c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32</v>
      </c>
      <c r="IO7" s="11">
        <v>1</v>
      </c>
      <c r="IP7" s="13">
        <v>71.91</v>
      </c>
      <c r="IQ7" s="11">
        <v>33</v>
      </c>
      <c r="IR7" s="12"/>
      <c r="IS7" s="12"/>
      <c r="IT7" s="11"/>
      <c r="IU7" s="13"/>
      <c r="IV7" s="11">
        <v>16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47</v>
      </c>
      <c r="JN7" s="13">
        <v>1996.57</v>
      </c>
      <c r="JO7" s="11">
        <v>118</v>
      </c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10</v>
      </c>
      <c r="KD7" s="13">
        <v>452.94</v>
      </c>
      <c r="KE7" s="11">
        <v>110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114113</v>
      </c>
      <c r="C8" s="11">
        <f>=ROUNDDOWN(17.8488417562135,0)</f>
      </c>
      <c r="D8" s="11">
        <v>276966</v>
      </c>
      <c r="E8" s="12">
        <v>0.907</v>
      </c>
      <c r="F8" s="11"/>
      <c r="G8" s="11">
        <f>=ROUNDDOWN({0},0)</f>
      </c>
      <c r="H8" s="11"/>
      <c r="I8" s="12"/>
      <c r="J8" s="11">
        <v>12931</v>
      </c>
      <c r="K8" s="13">
        <v>369406.6</v>
      </c>
      <c r="L8" s="11">
        <v>296</v>
      </c>
      <c r="M8" s="14">
        <v>1248</v>
      </c>
      <c r="N8" s="11">
        <v>11767</v>
      </c>
      <c r="O8" s="13">
        <v>325378.31</v>
      </c>
      <c r="P8" s="11">
        <v>237</v>
      </c>
      <c r="Q8" s="14">
        <v>1372.9</v>
      </c>
      <c r="R8" s="12">
        <v>0.0989</v>
      </c>
      <c r="S8" s="12">
        <v>0.1353</v>
      </c>
      <c r="T8" s="12">
        <v>0.2489</v>
      </c>
      <c r="U8" s="12">
        <v>-0.091</v>
      </c>
      <c r="V8" s="11">
        <v>4575</v>
      </c>
      <c r="W8" s="13">
        <v>115776.01</v>
      </c>
      <c r="X8" s="11">
        <v>218</v>
      </c>
      <c r="Y8" s="11">
        <v>3946</v>
      </c>
      <c r="Z8" s="13">
        <v>102892.35</v>
      </c>
      <c r="AA8" s="11">
        <v>158</v>
      </c>
      <c r="AB8" s="12">
        <v>0.1594</v>
      </c>
      <c r="AC8" s="12">
        <v>0.1252</v>
      </c>
      <c r="AD8" s="11">
        <v>2366</v>
      </c>
      <c r="AE8" s="13">
        <v>80982.46</v>
      </c>
      <c r="AF8" s="11">
        <v>271</v>
      </c>
      <c r="AG8" s="11">
        <v>1246</v>
      </c>
      <c r="AH8" s="13">
        <v>36560.48</v>
      </c>
      <c r="AI8" s="11">
        <v>211</v>
      </c>
      <c r="AJ8" s="12">
        <v>0.8989</v>
      </c>
      <c r="AK8" s="12">
        <v>1.215</v>
      </c>
      <c r="AL8" s="11">
        <v>819</v>
      </c>
      <c r="AM8" s="13">
        <v>23483.77</v>
      </c>
      <c r="AN8" s="11">
        <v>266</v>
      </c>
      <c r="AO8" s="11">
        <v>1196</v>
      </c>
      <c r="AP8" s="13">
        <v>27627.17</v>
      </c>
      <c r="AQ8" s="11">
        <v>228</v>
      </c>
      <c r="AR8" s="12">
        <v>-0.3152</v>
      </c>
      <c r="AS8" s="12">
        <v>-0.15</v>
      </c>
      <c r="AT8" s="11">
        <v>1762</v>
      </c>
      <c r="AU8" s="13">
        <v>45481.52</v>
      </c>
      <c r="AV8" s="11">
        <v>267</v>
      </c>
      <c r="AW8" s="11">
        <v>1484</v>
      </c>
      <c r="AX8" s="13">
        <v>35520.63</v>
      </c>
      <c r="AY8" s="11">
        <v>223</v>
      </c>
      <c r="AZ8" s="12">
        <v>0.1873</v>
      </c>
      <c r="BA8" s="12">
        <v>0.2804</v>
      </c>
      <c r="BB8" s="11">
        <v>652</v>
      </c>
      <c r="BC8" s="13">
        <v>19806.5</v>
      </c>
      <c r="BD8" s="11">
        <v>268</v>
      </c>
      <c r="BE8" s="11">
        <v>1323</v>
      </c>
      <c r="BF8" s="13">
        <v>47754.22</v>
      </c>
      <c r="BG8" s="11">
        <v>216</v>
      </c>
      <c r="BH8" s="12">
        <v>-0.5072</v>
      </c>
      <c r="BI8" s="12">
        <v>-0.5852</v>
      </c>
      <c r="BJ8" s="11">
        <v>725</v>
      </c>
      <c r="BK8" s="13">
        <v>21543.85</v>
      </c>
      <c r="BL8" s="11">
        <v>288</v>
      </c>
      <c r="BM8" s="11">
        <v>274</v>
      </c>
      <c r="BN8" s="13">
        <v>8154.07</v>
      </c>
      <c r="BO8" s="11">
        <v>226</v>
      </c>
      <c r="BP8" s="12">
        <v>1.646</v>
      </c>
      <c r="BQ8" s="12">
        <v>1.6421</v>
      </c>
      <c r="BR8" s="11">
        <v>384</v>
      </c>
      <c r="BS8" s="13">
        <v>17260.28</v>
      </c>
      <c r="BT8" s="11">
        <v>291</v>
      </c>
      <c r="BU8" s="11">
        <v>315</v>
      </c>
      <c r="BV8" s="13">
        <v>12484.09</v>
      </c>
      <c r="BW8" s="11">
        <v>231</v>
      </c>
      <c r="BX8" s="12">
        <v>0.219</v>
      </c>
      <c r="BY8" s="12">
        <v>0.3826</v>
      </c>
      <c r="BZ8" s="11">
        <v>750</v>
      </c>
      <c r="CA8" s="13">
        <v>19434.86</v>
      </c>
      <c r="CB8" s="11">
        <v>224</v>
      </c>
      <c r="CC8" s="11">
        <v>850</v>
      </c>
      <c r="CD8" s="13">
        <v>23326.19</v>
      </c>
      <c r="CE8" s="11">
        <v>209</v>
      </c>
      <c r="CF8" s="12">
        <v>-0.1176</v>
      </c>
      <c r="CG8" s="12">
        <v>-0.1668</v>
      </c>
      <c r="CH8" s="11">
        <v>102</v>
      </c>
      <c r="CI8" s="13">
        <v>4661.52</v>
      </c>
      <c r="CJ8" s="11">
        <v>281</v>
      </c>
      <c r="CK8" s="11"/>
      <c r="CL8" s="13"/>
      <c r="CM8" s="11"/>
      <c r="CN8" s="12"/>
      <c r="CO8" s="12"/>
      <c r="CP8" s="11">
        <v>1</v>
      </c>
      <c r="CQ8" s="13">
        <v>35.11</v>
      </c>
      <c r="CR8" s="11">
        <v>2</v>
      </c>
      <c r="CS8" s="11">
        <v>6</v>
      </c>
      <c r="CT8" s="13">
        <v>222.07</v>
      </c>
      <c r="CU8" s="11">
        <v>4</v>
      </c>
      <c r="CV8" s="12">
        <v>-0.8333</v>
      </c>
      <c r="CW8" s="12">
        <v>-0.8419</v>
      </c>
      <c r="CX8" s="11">
        <v>216</v>
      </c>
      <c r="CY8" s="13">
        <v>6044.29</v>
      </c>
      <c r="CZ8" s="11">
        <v>246</v>
      </c>
      <c r="DA8" s="11">
        <v>417</v>
      </c>
      <c r="DB8" s="13">
        <v>11801.17</v>
      </c>
      <c r="DC8" s="11">
        <v>147</v>
      </c>
      <c r="DD8" s="12">
        <v>-0.482</v>
      </c>
      <c r="DE8" s="12">
        <v>-0.4878</v>
      </c>
      <c r="DF8" s="11">
        <v>135</v>
      </c>
      <c r="DG8" s="13">
        <v>2951.76</v>
      </c>
      <c r="DH8" s="11"/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/>
      <c r="DT8" s="12"/>
      <c r="DU8" s="12"/>
      <c r="DV8" s="11">
        <v>221</v>
      </c>
      <c r="DW8" s="13">
        <v>4645.63</v>
      </c>
      <c r="DX8" s="11">
        <v>96</v>
      </c>
      <c r="DY8" s="11">
        <v>249</v>
      </c>
      <c r="DZ8" s="13">
        <v>4359.49</v>
      </c>
      <c r="EA8" s="11">
        <v>49</v>
      </c>
      <c r="EB8" s="12">
        <v>-0.1124</v>
      </c>
      <c r="EC8" s="12">
        <v>0.0656</v>
      </c>
      <c r="ED8" s="11">
        <v>57</v>
      </c>
      <c r="EE8" s="13">
        <v>1471.06</v>
      </c>
      <c r="EF8" s="11">
        <v>119</v>
      </c>
      <c r="EG8" s="11">
        <v>117</v>
      </c>
      <c r="EH8" s="13">
        <v>3560.43</v>
      </c>
      <c r="EI8" s="11">
        <v>123</v>
      </c>
      <c r="EJ8" s="12">
        <v>-0.5128</v>
      </c>
      <c r="EK8" s="12">
        <v>-0.5868</v>
      </c>
      <c r="EL8" s="11">
        <v>17</v>
      </c>
      <c r="EM8" s="13">
        <v>722.82</v>
      </c>
      <c r="EN8" s="11">
        <v>293</v>
      </c>
      <c r="EO8" s="11">
        <v>13</v>
      </c>
      <c r="EP8" s="13">
        <v>614.37</v>
      </c>
      <c r="EQ8" s="11">
        <v>231</v>
      </c>
      <c r="ER8" s="12">
        <v>0.3077</v>
      </c>
      <c r="ES8" s="12">
        <v>0.1765</v>
      </c>
      <c r="ET8" s="11">
        <v>37</v>
      </c>
      <c r="EU8" s="13">
        <v>887.89</v>
      </c>
      <c r="EV8" s="11">
        <v>45</v>
      </c>
      <c r="EW8" s="11">
        <v>91</v>
      </c>
      <c r="EX8" s="13">
        <v>2178.27</v>
      </c>
      <c r="EY8" s="11">
        <v>44</v>
      </c>
      <c r="EZ8" s="12">
        <v>-0.5934</v>
      </c>
      <c r="FA8" s="12">
        <v>-0.5924</v>
      </c>
      <c r="FB8" s="11">
        <v>39</v>
      </c>
      <c r="FC8" s="13">
        <v>1945.63</v>
      </c>
      <c r="FD8" s="11">
        <v>81</v>
      </c>
      <c r="FE8" s="11">
        <v>66</v>
      </c>
      <c r="FF8" s="13">
        <v>2682.83</v>
      </c>
      <c r="FG8" s="11">
        <v>92</v>
      </c>
      <c r="FH8" s="12">
        <v>-0.4091</v>
      </c>
      <c r="FI8" s="12">
        <v>-0.2748</v>
      </c>
      <c r="FJ8" s="11"/>
      <c r="FK8" s="13"/>
      <c r="FL8" s="11"/>
      <c r="FM8" s="11"/>
      <c r="FN8" s="13"/>
      <c r="FO8" s="11"/>
      <c r="FP8" s="12"/>
      <c r="FQ8" s="12"/>
      <c r="FR8" s="11">
        <v>1</v>
      </c>
      <c r="FS8" s="13">
        <v>43.33</v>
      </c>
      <c r="FT8" s="11">
        <v>2</v>
      </c>
      <c r="FU8" s="11"/>
      <c r="FV8" s="13"/>
      <c r="FW8" s="11">
        <v>2</v>
      </c>
      <c r="FX8" s="12"/>
      <c r="FY8" s="12"/>
      <c r="FZ8" s="11">
        <v>39</v>
      </c>
      <c r="GA8" s="13">
        <v>861.53</v>
      </c>
      <c r="GB8" s="11">
        <v>69</v>
      </c>
      <c r="GC8" s="11">
        <v>58</v>
      </c>
      <c r="GD8" s="13">
        <v>2122.48</v>
      </c>
      <c r="GE8" s="11">
        <v>69</v>
      </c>
      <c r="GF8" s="12">
        <v>-0.3276</v>
      </c>
      <c r="GG8" s="12">
        <v>-0.5941</v>
      </c>
      <c r="GH8" s="11">
        <v>2</v>
      </c>
      <c r="GI8" s="13">
        <v>147.6</v>
      </c>
      <c r="GJ8" s="11">
        <v>201</v>
      </c>
      <c r="GK8" s="11"/>
      <c r="GL8" s="13"/>
      <c r="GM8" s="11">
        <v>164</v>
      </c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6</v>
      </c>
      <c r="GY8" s="13">
        <v>239.61</v>
      </c>
      <c r="GZ8" s="11">
        <v>30</v>
      </c>
      <c r="HA8" s="11">
        <v>6</v>
      </c>
      <c r="HB8" s="13">
        <v>356.44</v>
      </c>
      <c r="HC8" s="11">
        <v>30</v>
      </c>
      <c r="HD8" s="12"/>
      <c r="HE8" s="12">
        <v>-0.3278</v>
      </c>
      <c r="HF8" s="11">
        <v>21</v>
      </c>
      <c r="HG8" s="13">
        <v>881.11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6</v>
      </c>
      <c r="IG8" s="11"/>
      <c r="IH8" s="13"/>
      <c r="II8" s="11">
        <v>5</v>
      </c>
      <c r="IJ8" s="12"/>
      <c r="IK8" s="12"/>
      <c r="IL8" s="11">
        <v>4</v>
      </c>
      <c r="IM8" s="13">
        <v>98.46</v>
      </c>
      <c r="IN8" s="11">
        <v>83</v>
      </c>
      <c r="IO8" s="11">
        <v>9</v>
      </c>
      <c r="IP8" s="13">
        <v>278.4</v>
      </c>
      <c r="IQ8" s="11">
        <v>84</v>
      </c>
      <c r="IR8" s="12">
        <v>-0.5556</v>
      </c>
      <c r="IS8" s="12">
        <v>-0.6463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80</v>
      </c>
      <c r="JE8" s="11"/>
      <c r="JF8" s="13"/>
      <c r="JG8" s="11"/>
      <c r="JH8" s="12"/>
      <c r="JI8" s="12"/>
      <c r="JJ8" s="11"/>
      <c r="JK8" s="13"/>
      <c r="JL8" s="11"/>
      <c r="JM8" s="11">
        <v>94</v>
      </c>
      <c r="JN8" s="13">
        <v>2559.12</v>
      </c>
      <c r="JO8" s="11">
        <v>225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7</v>
      </c>
      <c r="KD8" s="13">
        <v>324.04</v>
      </c>
      <c r="KE8" s="11">
        <v>111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75</v>
      </c>
      <c r="KS8" s="11"/>
      <c r="KT8" s="13"/>
      <c r="KU8" s="11">
        <v>74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140527</v>
      </c>
      <c r="C9" s="11">
        <f>=ROUNDDOWN(14.0014546758863,0)</f>
      </c>
      <c r="D9" s="11">
        <v>247090</v>
      </c>
      <c r="E9" s="12">
        <v>0.8571</v>
      </c>
      <c r="F9" s="11"/>
      <c r="G9" s="11">
        <f>=ROUNDDOWN({0},0)</f>
      </c>
      <c r="H9" s="11"/>
      <c r="I9" s="12"/>
      <c r="J9" s="11">
        <v>20503</v>
      </c>
      <c r="K9" s="13">
        <v>375063.59</v>
      </c>
      <c r="L9" s="11">
        <v>281</v>
      </c>
      <c r="M9" s="14">
        <v>1334.75</v>
      </c>
      <c r="N9" s="11">
        <v>14074</v>
      </c>
      <c r="O9" s="13">
        <v>272776.68</v>
      </c>
      <c r="P9" s="11">
        <v>299</v>
      </c>
      <c r="Q9" s="14">
        <v>912.3</v>
      </c>
      <c r="R9" s="12">
        <v>0.4568</v>
      </c>
      <c r="S9" s="12">
        <v>0.375</v>
      </c>
      <c r="T9" s="12">
        <v>-0.0602</v>
      </c>
      <c r="U9" s="12">
        <v>0.4631</v>
      </c>
      <c r="V9" s="11">
        <v>10686</v>
      </c>
      <c r="W9" s="13">
        <v>208491.41</v>
      </c>
      <c r="X9" s="11">
        <v>248</v>
      </c>
      <c r="Y9" s="11">
        <v>5853</v>
      </c>
      <c r="Z9" s="13">
        <v>119482.31</v>
      </c>
      <c r="AA9" s="11">
        <v>263</v>
      </c>
      <c r="AB9" s="12">
        <v>0.8257</v>
      </c>
      <c r="AC9" s="12">
        <v>0.745</v>
      </c>
      <c r="AD9" s="11">
        <v>1453</v>
      </c>
      <c r="AE9" s="13">
        <v>28681.94</v>
      </c>
      <c r="AF9" s="11">
        <v>235</v>
      </c>
      <c r="AG9" s="11">
        <v>1086</v>
      </c>
      <c r="AH9" s="13">
        <v>21397.84</v>
      </c>
      <c r="AI9" s="11">
        <v>253</v>
      </c>
      <c r="AJ9" s="12">
        <v>0.3379</v>
      </c>
      <c r="AK9" s="12">
        <v>0.3404</v>
      </c>
      <c r="AL9" s="11">
        <v>775</v>
      </c>
      <c r="AM9" s="13">
        <v>14444.38</v>
      </c>
      <c r="AN9" s="11">
        <v>251</v>
      </c>
      <c r="AO9" s="11">
        <v>815</v>
      </c>
      <c r="AP9" s="13">
        <v>14248.3</v>
      </c>
      <c r="AQ9" s="11">
        <v>278</v>
      </c>
      <c r="AR9" s="12">
        <v>-0.0491</v>
      </c>
      <c r="AS9" s="12">
        <v>0.0138</v>
      </c>
      <c r="AT9" s="11">
        <v>2739</v>
      </c>
      <c r="AU9" s="13">
        <v>48061.57</v>
      </c>
      <c r="AV9" s="11">
        <v>259</v>
      </c>
      <c r="AW9" s="11">
        <v>1128</v>
      </c>
      <c r="AX9" s="13">
        <v>19728.99</v>
      </c>
      <c r="AY9" s="11">
        <v>254</v>
      </c>
      <c r="AZ9" s="12">
        <v>1.4282</v>
      </c>
      <c r="BA9" s="12">
        <v>1.4361</v>
      </c>
      <c r="BB9" s="11">
        <v>3130</v>
      </c>
      <c r="BC9" s="13">
        <v>40818.79</v>
      </c>
      <c r="BD9" s="11">
        <v>224</v>
      </c>
      <c r="BE9" s="11">
        <v>3103</v>
      </c>
      <c r="BF9" s="13">
        <v>56788.65</v>
      </c>
      <c r="BG9" s="11">
        <v>231</v>
      </c>
      <c r="BH9" s="12">
        <v>0.0087</v>
      </c>
      <c r="BI9" s="12">
        <v>-0.2812</v>
      </c>
      <c r="BJ9" s="11">
        <v>390</v>
      </c>
      <c r="BK9" s="13">
        <v>8211.41</v>
      </c>
      <c r="BL9" s="11">
        <v>257</v>
      </c>
      <c r="BM9" s="11">
        <v>393</v>
      </c>
      <c r="BN9" s="13">
        <v>8254.33</v>
      </c>
      <c r="BO9" s="11">
        <v>255</v>
      </c>
      <c r="BP9" s="12">
        <v>-0.0076</v>
      </c>
      <c r="BQ9" s="12">
        <v>-0.0052</v>
      </c>
      <c r="BR9" s="11">
        <v>220</v>
      </c>
      <c r="BS9" s="13">
        <v>4558.86</v>
      </c>
      <c r="BT9" s="11">
        <v>258</v>
      </c>
      <c r="BU9" s="11">
        <v>221</v>
      </c>
      <c r="BV9" s="13">
        <v>4229.56</v>
      </c>
      <c r="BW9" s="11">
        <v>280</v>
      </c>
      <c r="BX9" s="12">
        <v>-0.0045</v>
      </c>
      <c r="BY9" s="12">
        <v>0.0779</v>
      </c>
      <c r="BZ9" s="11">
        <v>520</v>
      </c>
      <c r="CA9" s="13">
        <v>9293.43</v>
      </c>
      <c r="CB9" s="11">
        <v>225</v>
      </c>
      <c r="CC9" s="11">
        <v>863</v>
      </c>
      <c r="CD9" s="13">
        <v>16155.06</v>
      </c>
      <c r="CE9" s="11">
        <v>270</v>
      </c>
      <c r="CF9" s="12">
        <v>-0.3975</v>
      </c>
      <c r="CG9" s="12">
        <v>-0.4247</v>
      </c>
      <c r="CH9" s="11">
        <v>24</v>
      </c>
      <c r="CI9" s="13">
        <v>939.78</v>
      </c>
      <c r="CJ9" s="11">
        <v>246</v>
      </c>
      <c r="CK9" s="11"/>
      <c r="CL9" s="13"/>
      <c r="CM9" s="11"/>
      <c r="CN9" s="12"/>
      <c r="CO9" s="12"/>
      <c r="CP9" s="11">
        <v>157</v>
      </c>
      <c r="CQ9" s="13">
        <v>3009.41</v>
      </c>
      <c r="CR9" s="11">
        <v>94</v>
      </c>
      <c r="CS9" s="11">
        <v>86</v>
      </c>
      <c r="CT9" s="13">
        <v>1731.04</v>
      </c>
      <c r="CU9" s="11">
        <v>79</v>
      </c>
      <c r="CV9" s="12">
        <v>0.8256</v>
      </c>
      <c r="CW9" s="12">
        <v>0.7385</v>
      </c>
      <c r="CX9" s="11">
        <v>2</v>
      </c>
      <c r="CY9" s="13">
        <v>62.76</v>
      </c>
      <c r="CZ9" s="11">
        <v>16</v>
      </c>
      <c r="DA9" s="11">
        <v>15</v>
      </c>
      <c r="DB9" s="13">
        <v>436.65</v>
      </c>
      <c r="DC9" s="11">
        <v>233</v>
      </c>
      <c r="DD9" s="12">
        <v>-0.8667</v>
      </c>
      <c r="DE9" s="12">
        <v>-0.8563</v>
      </c>
      <c r="DF9" s="11">
        <v>44</v>
      </c>
      <c r="DG9" s="13">
        <v>990</v>
      </c>
      <c r="DH9" s="11"/>
      <c r="DI9" s="11">
        <v>105</v>
      </c>
      <c r="DJ9" s="13">
        <v>2362.5</v>
      </c>
      <c r="DK9" s="11"/>
      <c r="DL9" s="12">
        <v>-0.581</v>
      </c>
      <c r="DM9" s="12">
        <v>-0.581</v>
      </c>
      <c r="DN9" s="11"/>
      <c r="DO9" s="13"/>
      <c r="DP9" s="11">
        <v>176</v>
      </c>
      <c r="DQ9" s="11">
        <v>9</v>
      </c>
      <c r="DR9" s="13">
        <v>168.38</v>
      </c>
      <c r="DS9" s="11">
        <v>212</v>
      </c>
      <c r="DT9" s="12"/>
      <c r="DU9" s="12"/>
      <c r="DV9" s="11">
        <v>185</v>
      </c>
      <c r="DW9" s="13">
        <v>3732.63</v>
      </c>
      <c r="DX9" s="11">
        <v>229</v>
      </c>
      <c r="DY9" s="11">
        <v>88</v>
      </c>
      <c r="DZ9" s="13">
        <v>1852.85</v>
      </c>
      <c r="EA9" s="11">
        <v>221</v>
      </c>
      <c r="EB9" s="12">
        <v>1.1023</v>
      </c>
      <c r="EC9" s="12">
        <v>1.0145</v>
      </c>
      <c r="ED9" s="11">
        <v>39</v>
      </c>
      <c r="EE9" s="13">
        <v>643.74</v>
      </c>
      <c r="EF9" s="11">
        <v>113</v>
      </c>
      <c r="EG9" s="11">
        <v>46</v>
      </c>
      <c r="EH9" s="13">
        <v>789.42</v>
      </c>
      <c r="EI9" s="11">
        <v>134</v>
      </c>
      <c r="EJ9" s="12">
        <v>-0.1522</v>
      </c>
      <c r="EK9" s="12">
        <v>-0.1845</v>
      </c>
      <c r="EL9" s="11">
        <v>44</v>
      </c>
      <c r="EM9" s="13">
        <v>1320.09</v>
      </c>
      <c r="EN9" s="11">
        <v>267</v>
      </c>
      <c r="EO9" s="11">
        <v>4</v>
      </c>
      <c r="EP9" s="13">
        <v>134.96</v>
      </c>
      <c r="EQ9" s="11">
        <v>287</v>
      </c>
      <c r="ER9" s="12">
        <v>10</v>
      </c>
      <c r="ES9" s="12">
        <v>8.7813</v>
      </c>
      <c r="ET9" s="11">
        <v>31</v>
      </c>
      <c r="EU9" s="13">
        <v>496.59</v>
      </c>
      <c r="EV9" s="11">
        <v>46</v>
      </c>
      <c r="EW9" s="11">
        <v>77</v>
      </c>
      <c r="EX9" s="13">
        <v>1531.32</v>
      </c>
      <c r="EY9" s="11">
        <v>47</v>
      </c>
      <c r="EZ9" s="12">
        <v>-0.5974</v>
      </c>
      <c r="FA9" s="12">
        <v>-0.6757</v>
      </c>
      <c r="FB9" s="11">
        <v>41</v>
      </c>
      <c r="FC9" s="13">
        <v>873.69</v>
      </c>
      <c r="FD9" s="11">
        <v>95</v>
      </c>
      <c r="FE9" s="11">
        <v>47</v>
      </c>
      <c r="FF9" s="13">
        <v>1051.34</v>
      </c>
      <c r="FG9" s="11">
        <v>63</v>
      </c>
      <c r="FH9" s="12">
        <v>-0.1277</v>
      </c>
      <c r="FI9" s="12">
        <v>-0.169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>
        <v>6</v>
      </c>
      <c r="GF9" s="12"/>
      <c r="GG9" s="12"/>
      <c r="GH9" s="11">
        <v>7</v>
      </c>
      <c r="GI9" s="13">
        <v>166.97</v>
      </c>
      <c r="GJ9" s="11">
        <v>211</v>
      </c>
      <c r="GK9" s="11">
        <v>6</v>
      </c>
      <c r="GL9" s="13">
        <v>136.85</v>
      </c>
      <c r="GM9" s="11">
        <v>181</v>
      </c>
      <c r="GN9" s="12">
        <v>0.1667</v>
      </c>
      <c r="GO9" s="12">
        <v>0.2201</v>
      </c>
      <c r="GP9" s="11"/>
      <c r="GQ9" s="13"/>
      <c r="GR9" s="11"/>
      <c r="GS9" s="11"/>
      <c r="GT9" s="13"/>
      <c r="GU9" s="11"/>
      <c r="GV9" s="12"/>
      <c r="GW9" s="12"/>
      <c r="GX9" s="11">
        <v>7</v>
      </c>
      <c r="GY9" s="13">
        <v>108.42</v>
      </c>
      <c r="GZ9" s="11">
        <v>12</v>
      </c>
      <c r="HA9" s="11">
        <v>15</v>
      </c>
      <c r="HB9" s="13">
        <v>254</v>
      </c>
      <c r="HC9" s="11">
        <v>14</v>
      </c>
      <c r="HD9" s="12">
        <v>-0.5333</v>
      </c>
      <c r="HE9" s="12">
        <v>-0.5731</v>
      </c>
      <c r="HF9" s="11">
        <v>7</v>
      </c>
      <c r="HG9" s="13">
        <v>117.73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>
        <v>11</v>
      </c>
      <c r="IG9" s="11"/>
      <c r="IH9" s="13"/>
      <c r="II9" s="11">
        <v>23</v>
      </c>
      <c r="IJ9" s="12"/>
      <c r="IK9" s="12"/>
      <c r="IL9" s="11">
        <v>2</v>
      </c>
      <c r="IM9" s="13">
        <v>39.99</v>
      </c>
      <c r="IN9" s="11">
        <v>80</v>
      </c>
      <c r="IO9" s="11">
        <v>11</v>
      </c>
      <c r="IP9" s="13">
        <v>179.63</v>
      </c>
      <c r="IQ9" s="11">
        <v>93</v>
      </c>
      <c r="IR9" s="12">
        <v>-0.8182</v>
      </c>
      <c r="IS9" s="12">
        <v>-0.7774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>
        <v>163</v>
      </c>
      <c r="JE9" s="11"/>
      <c r="JF9" s="13"/>
      <c r="JG9" s="11"/>
      <c r="JH9" s="12"/>
      <c r="JI9" s="12"/>
      <c r="JJ9" s="11"/>
      <c r="JK9" s="13"/>
      <c r="JL9" s="11"/>
      <c r="JM9" s="11">
        <v>99</v>
      </c>
      <c r="JN9" s="13">
        <v>1825.53</v>
      </c>
      <c r="JO9" s="11">
        <v>243</v>
      </c>
      <c r="JP9" s="12"/>
      <c r="JQ9" s="12"/>
      <c r="JR9" s="11"/>
      <c r="JS9" s="13"/>
      <c r="JT9" s="11"/>
      <c r="JU9" s="11">
        <v>3</v>
      </c>
      <c r="JV9" s="13">
        <v>22.2</v>
      </c>
      <c r="JW9" s="11"/>
      <c r="JX9" s="12"/>
      <c r="JY9" s="12"/>
      <c r="JZ9" s="11"/>
      <c r="KA9" s="13"/>
      <c r="KB9" s="11"/>
      <c r="KC9" s="11">
        <v>1</v>
      </c>
      <c r="KD9" s="13">
        <v>14.97</v>
      </c>
      <c r="KE9" s="11">
        <v>134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>
        <v>167</v>
      </c>
      <c r="KS9" s="11"/>
      <c r="KT9" s="13"/>
      <c r="KU9" s="11">
        <v>192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493420</v>
      </c>
      <c r="C10" s="11">
        <f>=ROUNDDOWN(19.8694484377706,0)</f>
      </c>
      <c r="D10" s="11">
        <v>744479</v>
      </c>
      <c r="E10" s="12">
        <v>0.7676</v>
      </c>
      <c r="F10" s="11"/>
      <c r="G10" s="11">
        <f>=ROUNDDOWN({0},0)</f>
      </c>
      <c r="H10" s="11"/>
      <c r="I10" s="12"/>
      <c r="J10" s="11">
        <v>24612</v>
      </c>
      <c r="K10" s="13">
        <v>753927.44</v>
      </c>
      <c r="L10" s="11">
        <v>1224</v>
      </c>
      <c r="M10" s="14">
        <v>615.95</v>
      </c>
      <c r="N10" s="11">
        <v>22635</v>
      </c>
      <c r="O10" s="13">
        <v>723241.55</v>
      </c>
      <c r="P10" s="11">
        <v>1022</v>
      </c>
      <c r="Q10" s="14">
        <v>707.67</v>
      </c>
      <c r="R10" s="12">
        <v>0.0873</v>
      </c>
      <c r="S10" s="12">
        <v>0.0424</v>
      </c>
      <c r="T10" s="12">
        <v>0.1977</v>
      </c>
      <c r="U10" s="12">
        <v>-0.1296</v>
      </c>
      <c r="V10" s="11">
        <v>9724</v>
      </c>
      <c r="W10" s="13">
        <v>315723.39</v>
      </c>
      <c r="X10" s="11">
        <v>948</v>
      </c>
      <c r="Y10" s="11">
        <v>6793</v>
      </c>
      <c r="Z10" s="13">
        <v>231686.27</v>
      </c>
      <c r="AA10" s="11">
        <v>725</v>
      </c>
      <c r="AB10" s="12">
        <v>0.4315</v>
      </c>
      <c r="AC10" s="12">
        <v>0.3627</v>
      </c>
      <c r="AD10" s="11">
        <v>2807</v>
      </c>
      <c r="AE10" s="13">
        <v>79264.67</v>
      </c>
      <c r="AF10" s="11">
        <v>891</v>
      </c>
      <c r="AG10" s="11">
        <v>2613</v>
      </c>
      <c r="AH10" s="13">
        <v>75306.44</v>
      </c>
      <c r="AI10" s="11">
        <v>756</v>
      </c>
      <c r="AJ10" s="12">
        <v>0.0742</v>
      </c>
      <c r="AK10" s="12">
        <v>0.0526</v>
      </c>
      <c r="AL10" s="11">
        <v>1018</v>
      </c>
      <c r="AM10" s="13">
        <v>31644.8</v>
      </c>
      <c r="AN10" s="11">
        <v>1006</v>
      </c>
      <c r="AO10" s="11">
        <v>772</v>
      </c>
      <c r="AP10" s="13">
        <v>26502.21</v>
      </c>
      <c r="AQ10" s="11">
        <v>848</v>
      </c>
      <c r="AR10" s="12">
        <v>0.3187</v>
      </c>
      <c r="AS10" s="12">
        <v>0.194</v>
      </c>
      <c r="AT10" s="11">
        <v>4400</v>
      </c>
      <c r="AU10" s="13">
        <v>107266.73</v>
      </c>
      <c r="AV10" s="11">
        <v>1002</v>
      </c>
      <c r="AW10" s="11">
        <v>2468</v>
      </c>
      <c r="AX10" s="13">
        <v>66592.59</v>
      </c>
      <c r="AY10" s="11">
        <v>828</v>
      </c>
      <c r="AZ10" s="12">
        <v>0.7828</v>
      </c>
      <c r="BA10" s="12">
        <v>0.6108</v>
      </c>
      <c r="BB10" s="11">
        <v>3235</v>
      </c>
      <c r="BC10" s="13">
        <v>98173.53</v>
      </c>
      <c r="BD10" s="11">
        <v>941</v>
      </c>
      <c r="BE10" s="11">
        <v>6082</v>
      </c>
      <c r="BF10" s="13">
        <v>188569.37</v>
      </c>
      <c r="BG10" s="11">
        <v>811</v>
      </c>
      <c r="BH10" s="12">
        <v>-0.4681</v>
      </c>
      <c r="BI10" s="12">
        <v>-0.4794</v>
      </c>
      <c r="BJ10" s="11">
        <v>703</v>
      </c>
      <c r="BK10" s="13">
        <v>28757.31</v>
      </c>
      <c r="BL10" s="11">
        <v>1055</v>
      </c>
      <c r="BM10" s="11">
        <v>558</v>
      </c>
      <c r="BN10" s="13">
        <v>22503.53</v>
      </c>
      <c r="BO10" s="11">
        <v>851</v>
      </c>
      <c r="BP10" s="12">
        <v>0.2599</v>
      </c>
      <c r="BQ10" s="12">
        <v>0.2779</v>
      </c>
      <c r="BR10" s="11">
        <v>620</v>
      </c>
      <c r="BS10" s="13">
        <v>20386.56</v>
      </c>
      <c r="BT10" s="11">
        <v>1012</v>
      </c>
      <c r="BU10" s="11">
        <v>639</v>
      </c>
      <c r="BV10" s="13">
        <v>20954.66</v>
      </c>
      <c r="BW10" s="11">
        <v>870</v>
      </c>
      <c r="BX10" s="12">
        <v>-0.0297</v>
      </c>
      <c r="BY10" s="12">
        <v>-0.0271</v>
      </c>
      <c r="BZ10" s="11">
        <v>1094</v>
      </c>
      <c r="CA10" s="13">
        <v>34115.61</v>
      </c>
      <c r="CB10" s="11">
        <v>736</v>
      </c>
      <c r="CC10" s="11">
        <v>1161</v>
      </c>
      <c r="CD10" s="13">
        <v>37612.3</v>
      </c>
      <c r="CE10" s="11">
        <v>771</v>
      </c>
      <c r="CF10" s="12">
        <v>-0.0577</v>
      </c>
      <c r="CG10" s="12">
        <v>-0.093</v>
      </c>
      <c r="CH10" s="11">
        <v>51</v>
      </c>
      <c r="CI10" s="13">
        <v>2513.69</v>
      </c>
      <c r="CJ10" s="11">
        <v>586</v>
      </c>
      <c r="CK10" s="11"/>
      <c r="CL10" s="13"/>
      <c r="CM10" s="11"/>
      <c r="CN10" s="12"/>
      <c r="CO10" s="12"/>
      <c r="CP10" s="11">
        <v>52</v>
      </c>
      <c r="CQ10" s="13">
        <v>1262.69</v>
      </c>
      <c r="CR10" s="11">
        <v>71</v>
      </c>
      <c r="CS10" s="11">
        <v>83</v>
      </c>
      <c r="CT10" s="13">
        <v>1826.84</v>
      </c>
      <c r="CU10" s="11">
        <v>42</v>
      </c>
      <c r="CV10" s="12">
        <v>-0.3735</v>
      </c>
      <c r="CW10" s="12">
        <v>-0.3088</v>
      </c>
      <c r="CX10" s="11">
        <v>162</v>
      </c>
      <c r="CY10" s="13">
        <v>5672.09</v>
      </c>
      <c r="CZ10" s="11">
        <v>900</v>
      </c>
      <c r="DA10" s="11">
        <v>407</v>
      </c>
      <c r="DB10" s="13">
        <v>14464.66</v>
      </c>
      <c r="DC10" s="11">
        <v>622</v>
      </c>
      <c r="DD10" s="12">
        <v>-0.602</v>
      </c>
      <c r="DE10" s="12">
        <v>-0.6079</v>
      </c>
      <c r="DF10" s="11">
        <v>54</v>
      </c>
      <c r="DG10" s="13">
        <v>4414.9</v>
      </c>
      <c r="DH10" s="11"/>
      <c r="DI10" s="11">
        <v>35</v>
      </c>
      <c r="DJ10" s="13">
        <v>2877.25</v>
      </c>
      <c r="DK10" s="11"/>
      <c r="DL10" s="12">
        <v>0.5429</v>
      </c>
      <c r="DM10" s="12">
        <v>0.5344</v>
      </c>
      <c r="DN10" s="11">
        <v>77</v>
      </c>
      <c r="DO10" s="13">
        <v>2352.59</v>
      </c>
      <c r="DP10" s="11">
        <v>553</v>
      </c>
      <c r="DQ10" s="11">
        <v>108</v>
      </c>
      <c r="DR10" s="13">
        <v>3894.68</v>
      </c>
      <c r="DS10" s="11">
        <v>589</v>
      </c>
      <c r="DT10" s="12">
        <v>-0.287</v>
      </c>
      <c r="DU10" s="12">
        <v>-0.3959</v>
      </c>
      <c r="DV10" s="11">
        <v>53</v>
      </c>
      <c r="DW10" s="13">
        <v>2100.85</v>
      </c>
      <c r="DX10" s="11">
        <v>390</v>
      </c>
      <c r="DY10" s="11">
        <v>17</v>
      </c>
      <c r="DZ10" s="13">
        <v>866.93</v>
      </c>
      <c r="EA10" s="11">
        <v>203</v>
      </c>
      <c r="EB10" s="12">
        <v>2.1176</v>
      </c>
      <c r="EC10" s="12">
        <v>1.4233</v>
      </c>
      <c r="ED10" s="11">
        <v>204</v>
      </c>
      <c r="EE10" s="13">
        <v>5563.8</v>
      </c>
      <c r="EF10" s="11">
        <v>459</v>
      </c>
      <c r="EG10" s="11">
        <v>355</v>
      </c>
      <c r="EH10" s="13">
        <v>10598.37</v>
      </c>
      <c r="EI10" s="11">
        <v>487</v>
      </c>
      <c r="EJ10" s="12">
        <v>-0.4254</v>
      </c>
      <c r="EK10" s="12">
        <v>-0.475</v>
      </c>
      <c r="EL10" s="11">
        <v>45</v>
      </c>
      <c r="EM10" s="13">
        <v>3309.18</v>
      </c>
      <c r="EN10" s="11">
        <v>1152</v>
      </c>
      <c r="EO10" s="11">
        <v>86</v>
      </c>
      <c r="EP10" s="13">
        <v>3731.64</v>
      </c>
      <c r="EQ10" s="11">
        <v>943</v>
      </c>
      <c r="ER10" s="12">
        <v>-0.4767</v>
      </c>
      <c r="ES10" s="12">
        <v>-0.1132</v>
      </c>
      <c r="ET10" s="11">
        <v>138</v>
      </c>
      <c r="EU10" s="13">
        <v>4577.1</v>
      </c>
      <c r="EV10" s="11">
        <v>441</v>
      </c>
      <c r="EW10" s="11">
        <v>148</v>
      </c>
      <c r="EX10" s="13">
        <v>4965.9</v>
      </c>
      <c r="EY10" s="11">
        <v>363</v>
      </c>
      <c r="EZ10" s="12">
        <v>-0.0676</v>
      </c>
      <c r="FA10" s="12">
        <v>-0.0783</v>
      </c>
      <c r="FB10" s="11">
        <v>105</v>
      </c>
      <c r="FC10" s="13">
        <v>4496.09</v>
      </c>
      <c r="FD10" s="11">
        <v>119</v>
      </c>
      <c r="FE10" s="11">
        <v>100</v>
      </c>
      <c r="FF10" s="13">
        <v>3300.91</v>
      </c>
      <c r="FG10" s="11">
        <v>107</v>
      </c>
      <c r="FH10" s="12">
        <v>0.05</v>
      </c>
      <c r="FI10" s="12">
        <v>0.3621</v>
      </c>
      <c r="FJ10" s="11"/>
      <c r="FK10" s="13"/>
      <c r="FL10" s="11"/>
      <c r="FM10" s="11"/>
      <c r="FN10" s="13"/>
      <c r="FO10" s="11"/>
      <c r="FP10" s="12"/>
      <c r="FQ10" s="12"/>
      <c r="FR10" s="11">
        <v>5</v>
      </c>
      <c r="FS10" s="13">
        <v>122.11</v>
      </c>
      <c r="FT10" s="11">
        <v>10</v>
      </c>
      <c r="FU10" s="11">
        <v>5</v>
      </c>
      <c r="FV10" s="13">
        <v>178.31</v>
      </c>
      <c r="FW10" s="11">
        <v>12</v>
      </c>
      <c r="FX10" s="12"/>
      <c r="FY10" s="12">
        <v>-0.3152</v>
      </c>
      <c r="FZ10" s="11">
        <v>12</v>
      </c>
      <c r="GA10" s="13">
        <v>376.66</v>
      </c>
      <c r="GB10" s="11">
        <v>125</v>
      </c>
      <c r="GC10" s="11">
        <v>2</v>
      </c>
      <c r="GD10" s="13">
        <v>40.32</v>
      </c>
      <c r="GE10" s="11">
        <v>129</v>
      </c>
      <c r="GF10" s="12">
        <v>5</v>
      </c>
      <c r="GG10" s="12">
        <v>8.3418</v>
      </c>
      <c r="GH10" s="11">
        <v>3</v>
      </c>
      <c r="GI10" s="13">
        <v>89.71</v>
      </c>
      <c r="GJ10" s="11">
        <v>769</v>
      </c>
      <c r="GK10" s="11">
        <v>14</v>
      </c>
      <c r="GL10" s="13">
        <v>341.07</v>
      </c>
      <c r="GM10" s="11">
        <v>610</v>
      </c>
      <c r="GN10" s="12">
        <v>-0.7857</v>
      </c>
      <c r="GO10" s="12">
        <v>-0.737</v>
      </c>
      <c r="GP10" s="11"/>
      <c r="GQ10" s="13"/>
      <c r="GR10" s="11"/>
      <c r="GS10" s="11"/>
      <c r="GT10" s="13"/>
      <c r="GU10" s="11"/>
      <c r="GV10" s="12"/>
      <c r="GW10" s="12"/>
      <c r="GX10" s="11">
        <v>36</v>
      </c>
      <c r="GY10" s="13">
        <v>1161.59</v>
      </c>
      <c r="GZ10" s="11">
        <v>326</v>
      </c>
      <c r="HA10" s="11">
        <v>45</v>
      </c>
      <c r="HB10" s="13">
        <v>1519.14</v>
      </c>
      <c r="HC10" s="11">
        <v>328</v>
      </c>
      <c r="HD10" s="12">
        <v>-0.2</v>
      </c>
      <c r="HE10" s="12">
        <v>-0.2354</v>
      </c>
      <c r="HF10" s="11">
        <v>3</v>
      </c>
      <c r="HG10" s="13">
        <v>138.58</v>
      </c>
      <c r="HH10" s="11">
        <v>102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6</v>
      </c>
      <c r="HW10" s="13">
        <v>267.87</v>
      </c>
      <c r="HX10" s="11">
        <v>144</v>
      </c>
      <c r="HY10" s="11">
        <v>8</v>
      </c>
      <c r="HZ10" s="13">
        <v>386.63</v>
      </c>
      <c r="IA10" s="11">
        <v>134</v>
      </c>
      <c r="IB10" s="12">
        <v>-0.25</v>
      </c>
      <c r="IC10" s="12">
        <v>-0.3072</v>
      </c>
      <c r="ID10" s="11">
        <v>1</v>
      </c>
      <c r="IE10" s="13">
        <v>76.49</v>
      </c>
      <c r="IF10" s="11">
        <v>20</v>
      </c>
      <c r="IG10" s="11"/>
      <c r="IH10" s="13"/>
      <c r="II10" s="11">
        <v>21</v>
      </c>
      <c r="IJ10" s="12"/>
      <c r="IK10" s="12"/>
      <c r="IL10" s="11">
        <v>4</v>
      </c>
      <c r="IM10" s="13">
        <v>98.85</v>
      </c>
      <c r="IN10" s="11">
        <v>413</v>
      </c>
      <c r="IO10" s="11">
        <v>32</v>
      </c>
      <c r="IP10" s="13">
        <v>618.06</v>
      </c>
      <c r="IQ10" s="11">
        <v>447</v>
      </c>
      <c r="IR10" s="12">
        <v>-0.875</v>
      </c>
      <c r="IS10" s="12">
        <v>-0.8401</v>
      </c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53</v>
      </c>
      <c r="JN10" s="13">
        <v>1956.89</v>
      </c>
      <c r="JO10" s="11">
        <v>845</v>
      </c>
      <c r="JP10" s="12"/>
      <c r="JQ10" s="12"/>
      <c r="JR10" s="11"/>
      <c r="JS10" s="13"/>
      <c r="JT10" s="11"/>
      <c r="JU10" s="11">
        <v>19</v>
      </c>
      <c r="JV10" s="13">
        <v>635.42</v>
      </c>
      <c r="JW10" s="11"/>
      <c r="JX10" s="12"/>
      <c r="JY10" s="12"/>
      <c r="JZ10" s="11"/>
      <c r="KA10" s="13"/>
      <c r="KB10" s="11"/>
      <c r="KC10" s="11">
        <v>31</v>
      </c>
      <c r="KD10" s="13">
        <v>1222.96</v>
      </c>
      <c r="KE10" s="11">
        <v>249</v>
      </c>
      <c r="KF10" s="12"/>
      <c r="KG10" s="12"/>
      <c r="KH10" s="11"/>
      <c r="KI10" s="13"/>
      <c r="KJ10" s="11">
        <v>83</v>
      </c>
      <c r="KK10" s="11">
        <v>1</v>
      </c>
      <c r="KL10" s="13">
        <v>88.2</v>
      </c>
      <c r="KM10" s="11">
        <v>80</v>
      </c>
      <c r="KN10" s="12"/>
      <c r="KO10" s="12"/>
      <c r="KP10" s="11"/>
      <c r="KQ10" s="13"/>
      <c r="KR10" s="11">
        <v>684</v>
      </c>
      <c r="KS10" s="11"/>
      <c r="KT10" s="13"/>
      <c r="KU10" s="11">
        <v>470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2993</v>
      </c>
      <c r="C11" s="11">
        <f>=ROUNDDOWN(101.802721088435,0)</f>
      </c>
      <c r="D11" s="11">
        <v>674</v>
      </c>
      <c r="E11" s="12">
        <v>0.5175</v>
      </c>
      <c r="F11" s="11"/>
      <c r="G11" s="11">
        <f>=ROUNDDOWN({0},0)</f>
      </c>
      <c r="H11" s="11"/>
      <c r="I11" s="12"/>
      <c r="J11" s="11">
        <v>43</v>
      </c>
      <c r="K11" s="13">
        <v>19856.61</v>
      </c>
      <c r="L11" s="11">
        <v>60</v>
      </c>
      <c r="M11" s="14">
        <v>330.94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43</v>
      </c>
      <c r="BS11" s="13">
        <v>19856.61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141428</v>
      </c>
      <c r="C12" s="11">
        <f>=ROUNDDOWN(20.4701114488349,0)</f>
      </c>
      <c r="D12" s="11">
        <v>100823</v>
      </c>
      <c r="E12" s="12">
        <v>0.8288</v>
      </c>
      <c r="F12" s="11"/>
      <c r="G12" s="11">
        <f>=ROUNDDOWN({0},0)</f>
      </c>
      <c r="H12" s="11">
        <v>540</v>
      </c>
      <c r="I12" s="12"/>
      <c r="J12" s="11">
        <v>12437</v>
      </c>
      <c r="K12" s="13">
        <v>2140892.66</v>
      </c>
      <c r="L12" s="11">
        <v>658</v>
      </c>
      <c r="M12" s="14">
        <v>3253.64</v>
      </c>
      <c r="N12" s="11">
        <v>10113</v>
      </c>
      <c r="O12" s="13">
        <v>1898474.38</v>
      </c>
      <c r="P12" s="11">
        <v>573</v>
      </c>
      <c r="Q12" s="14">
        <v>3313.22</v>
      </c>
      <c r="R12" s="12">
        <v>0.2298</v>
      </c>
      <c r="S12" s="12">
        <v>0.1277</v>
      </c>
      <c r="T12" s="12">
        <v>0.1483</v>
      </c>
      <c r="U12" s="12">
        <v>-0.018</v>
      </c>
      <c r="V12" s="11">
        <v>985</v>
      </c>
      <c r="W12" s="13">
        <v>167915.68</v>
      </c>
      <c r="X12" s="11">
        <v>225</v>
      </c>
      <c r="Y12" s="11">
        <v>661</v>
      </c>
      <c r="Z12" s="13">
        <v>135782.72</v>
      </c>
      <c r="AA12" s="11">
        <v>152</v>
      </c>
      <c r="AB12" s="12">
        <v>0.4902</v>
      </c>
      <c r="AC12" s="12">
        <v>0.2366</v>
      </c>
      <c r="AD12" s="11">
        <v>3680</v>
      </c>
      <c r="AE12" s="13">
        <v>522885.98</v>
      </c>
      <c r="AF12" s="11">
        <v>514</v>
      </c>
      <c r="AG12" s="11">
        <v>82</v>
      </c>
      <c r="AH12" s="13">
        <v>16833.91</v>
      </c>
      <c r="AI12" s="11">
        <v>383</v>
      </c>
      <c r="AJ12" s="12">
        <v>43.878</v>
      </c>
      <c r="AK12" s="12">
        <v>30.0615</v>
      </c>
      <c r="AL12" s="11">
        <v>3489</v>
      </c>
      <c r="AM12" s="13">
        <v>605744.74</v>
      </c>
      <c r="AN12" s="11">
        <v>635</v>
      </c>
      <c r="AO12" s="11">
        <v>4845</v>
      </c>
      <c r="AP12" s="13">
        <v>818235</v>
      </c>
      <c r="AQ12" s="11">
        <v>565</v>
      </c>
      <c r="AR12" s="12">
        <v>-0.2799</v>
      </c>
      <c r="AS12" s="12">
        <v>-0.2597</v>
      </c>
      <c r="AT12" s="11">
        <v>222</v>
      </c>
      <c r="AU12" s="13">
        <v>30597.84</v>
      </c>
      <c r="AV12" s="11">
        <v>616</v>
      </c>
      <c r="AW12" s="11">
        <v>81</v>
      </c>
      <c r="AX12" s="13">
        <v>16296.62</v>
      </c>
      <c r="AY12" s="11">
        <v>527</v>
      </c>
      <c r="AZ12" s="12">
        <v>1.7407</v>
      </c>
      <c r="BA12" s="12">
        <v>0.8776</v>
      </c>
      <c r="BB12" s="11">
        <v>422</v>
      </c>
      <c r="BC12" s="13">
        <v>72637.52</v>
      </c>
      <c r="BD12" s="11">
        <v>539</v>
      </c>
      <c r="BE12" s="11">
        <v>511</v>
      </c>
      <c r="BF12" s="13">
        <v>83456.51</v>
      </c>
      <c r="BG12" s="11">
        <v>414</v>
      </c>
      <c r="BH12" s="12">
        <v>-0.1742</v>
      </c>
      <c r="BI12" s="12">
        <v>-0.1296</v>
      </c>
      <c r="BJ12" s="11">
        <v>1130</v>
      </c>
      <c r="BK12" s="13">
        <v>249019.97</v>
      </c>
      <c r="BL12" s="11">
        <v>608</v>
      </c>
      <c r="BM12" s="11">
        <v>1295</v>
      </c>
      <c r="BN12" s="13">
        <v>271530.19</v>
      </c>
      <c r="BO12" s="11">
        <v>548</v>
      </c>
      <c r="BP12" s="12">
        <v>-0.1274</v>
      </c>
      <c r="BQ12" s="12">
        <v>-0.0829</v>
      </c>
      <c r="BR12" s="11">
        <v>1376</v>
      </c>
      <c r="BS12" s="13">
        <v>283121.85</v>
      </c>
      <c r="BT12" s="11">
        <v>636</v>
      </c>
      <c r="BU12" s="11">
        <v>1305</v>
      </c>
      <c r="BV12" s="13">
        <v>287939.95</v>
      </c>
      <c r="BW12" s="11">
        <v>557</v>
      </c>
      <c r="BX12" s="12">
        <v>0.0544</v>
      </c>
      <c r="BY12" s="12">
        <v>-0.0167</v>
      </c>
      <c r="BZ12" s="11">
        <v>16</v>
      </c>
      <c r="CA12" s="13">
        <v>2539.41</v>
      </c>
      <c r="CB12" s="11">
        <v>286</v>
      </c>
      <c r="CC12" s="11">
        <v>48</v>
      </c>
      <c r="CD12" s="13">
        <v>9712.24</v>
      </c>
      <c r="CE12" s="11">
        <v>249</v>
      </c>
      <c r="CF12" s="12">
        <v>-0.6667</v>
      </c>
      <c r="CG12" s="12">
        <v>-0.7385</v>
      </c>
      <c r="CH12" s="11">
        <v>3</v>
      </c>
      <c r="CI12" s="13">
        <v>1457.97</v>
      </c>
      <c r="CJ12" s="11">
        <v>512</v>
      </c>
      <c r="CK12" s="11"/>
      <c r="CL12" s="13"/>
      <c r="CM12" s="11"/>
      <c r="CN12" s="12"/>
      <c r="CO12" s="12"/>
      <c r="CP12" s="11">
        <v>348</v>
      </c>
      <c r="CQ12" s="13">
        <v>76641.47</v>
      </c>
      <c r="CR12" s="11">
        <v>244</v>
      </c>
      <c r="CS12" s="11">
        <v>290</v>
      </c>
      <c r="CT12" s="13">
        <v>62661.69</v>
      </c>
      <c r="CU12" s="11">
        <v>225</v>
      </c>
      <c r="CV12" s="12">
        <v>0.2</v>
      </c>
      <c r="CW12" s="12">
        <v>0.2231</v>
      </c>
      <c r="CX12" s="11">
        <v>3</v>
      </c>
      <c r="CY12" s="13">
        <v>564.9</v>
      </c>
      <c r="CZ12" s="11">
        <v>275</v>
      </c>
      <c r="DA12" s="11">
        <v>9</v>
      </c>
      <c r="DB12" s="13">
        <v>2273.66</v>
      </c>
      <c r="DC12" s="11">
        <v>273</v>
      </c>
      <c r="DD12" s="12">
        <v>-0.6667</v>
      </c>
      <c r="DE12" s="12">
        <v>-0.7515</v>
      </c>
      <c r="DF12" s="11"/>
      <c r="DG12" s="13"/>
      <c r="DH12" s="11"/>
      <c r="DI12" s="11"/>
      <c r="DJ12" s="13"/>
      <c r="DK12" s="11"/>
      <c r="DL12" s="12"/>
      <c r="DM12" s="12"/>
      <c r="DN12" s="11">
        <v>270</v>
      </c>
      <c r="DO12" s="13">
        <v>49269.34</v>
      </c>
      <c r="DP12" s="11">
        <v>223</v>
      </c>
      <c r="DQ12" s="11">
        <v>375</v>
      </c>
      <c r="DR12" s="13">
        <v>87000.14</v>
      </c>
      <c r="DS12" s="11">
        <v>307</v>
      </c>
      <c r="DT12" s="12">
        <v>-0.28</v>
      </c>
      <c r="DU12" s="12">
        <v>-0.4337</v>
      </c>
      <c r="DV12" s="11">
        <v>111</v>
      </c>
      <c r="DW12" s="13">
        <v>20401.66</v>
      </c>
      <c r="DX12" s="11">
        <v>321</v>
      </c>
      <c r="DY12" s="11">
        <v>73</v>
      </c>
      <c r="DZ12" s="13">
        <v>14636.05</v>
      </c>
      <c r="EA12" s="11">
        <v>149</v>
      </c>
      <c r="EB12" s="12">
        <v>0.5205</v>
      </c>
      <c r="EC12" s="12">
        <v>0.3939</v>
      </c>
      <c r="ED12" s="11"/>
      <c r="EE12" s="13"/>
      <c r="EF12" s="11"/>
      <c r="EG12" s="11"/>
      <c r="EH12" s="13"/>
      <c r="EI12" s="11"/>
      <c r="EJ12" s="12"/>
      <c r="EK12" s="12"/>
      <c r="EL12" s="11">
        <v>2</v>
      </c>
      <c r="EM12" s="13">
        <v>428.99</v>
      </c>
      <c r="EN12" s="11">
        <v>582</v>
      </c>
      <c r="EO12" s="11">
        <v>6</v>
      </c>
      <c r="EP12" s="13">
        <v>1772.8</v>
      </c>
      <c r="EQ12" s="11">
        <v>502</v>
      </c>
      <c r="ER12" s="12">
        <v>-0.6667</v>
      </c>
      <c r="ES12" s="12">
        <v>-0.758</v>
      </c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38</v>
      </c>
      <c r="FC12" s="13">
        <v>4247.36</v>
      </c>
      <c r="FD12" s="11">
        <v>218</v>
      </c>
      <c r="FE12" s="11">
        <v>33</v>
      </c>
      <c r="FF12" s="13">
        <v>5037.83</v>
      </c>
      <c r="FG12" s="11">
        <v>173</v>
      </c>
      <c r="FH12" s="12">
        <v>0.1515</v>
      </c>
      <c r="FI12" s="12">
        <v>-0.1569</v>
      </c>
      <c r="FJ12" s="11">
        <v>101</v>
      </c>
      <c r="FK12" s="13">
        <v>15793.31</v>
      </c>
      <c r="FL12" s="11">
        <v>301</v>
      </c>
      <c r="FM12" s="11">
        <v>212</v>
      </c>
      <c r="FN12" s="13">
        <v>34725.7</v>
      </c>
      <c r="FO12" s="11">
        <v>297</v>
      </c>
      <c r="FP12" s="12">
        <v>-0.5236</v>
      </c>
      <c r="FQ12" s="12">
        <v>-0.5452</v>
      </c>
      <c r="FR12" s="11">
        <v>92</v>
      </c>
      <c r="FS12" s="13">
        <v>14672.83</v>
      </c>
      <c r="FT12" s="11">
        <v>368</v>
      </c>
      <c r="FU12" s="11">
        <v>102</v>
      </c>
      <c r="FV12" s="13">
        <v>15768.08</v>
      </c>
      <c r="FW12" s="11">
        <v>312</v>
      </c>
      <c r="FX12" s="12">
        <v>-0.098</v>
      </c>
      <c r="FY12" s="12">
        <v>-0.0695</v>
      </c>
      <c r="FZ12" s="11"/>
      <c r="GA12" s="13"/>
      <c r="GB12" s="11"/>
      <c r="GC12" s="11"/>
      <c r="GD12" s="13"/>
      <c r="GE12" s="11"/>
      <c r="GF12" s="12"/>
      <c r="GG12" s="12"/>
      <c r="GH12" s="11">
        <v>90</v>
      </c>
      <c r="GI12" s="13">
        <v>14169.44</v>
      </c>
      <c r="GJ12" s="11">
        <v>598</v>
      </c>
      <c r="GK12" s="11">
        <v>105</v>
      </c>
      <c r="GL12" s="13">
        <v>19946.12</v>
      </c>
      <c r="GM12" s="11">
        <v>498</v>
      </c>
      <c r="GN12" s="12">
        <v>-0.1429</v>
      </c>
      <c r="GO12" s="12">
        <v>-0.2896</v>
      </c>
      <c r="GP12" s="11">
        <v>53</v>
      </c>
      <c r="GQ12" s="13">
        <v>8090.33</v>
      </c>
      <c r="GR12" s="11">
        <v>490</v>
      </c>
      <c r="GS12" s="11">
        <v>38</v>
      </c>
      <c r="GT12" s="13">
        <v>8056.43</v>
      </c>
      <c r="GU12" s="11">
        <v>391</v>
      </c>
      <c r="GV12" s="12">
        <v>0.3947</v>
      </c>
      <c r="GW12" s="12">
        <v>0.0042</v>
      </c>
      <c r="GX12" s="11"/>
      <c r="GY12" s="13"/>
      <c r="GZ12" s="11"/>
      <c r="HA12" s="11"/>
      <c r="HB12" s="13"/>
      <c r="HC12" s="11"/>
      <c r="HD12" s="12"/>
      <c r="HE12" s="12"/>
      <c r="HF12" s="11">
        <v>6</v>
      </c>
      <c r="HG12" s="13">
        <v>692.07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15</v>
      </c>
      <c r="IO12" s="11"/>
      <c r="IP12" s="13"/>
      <c r="IQ12" s="11">
        <v>13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26</v>
      </c>
      <c r="JN12" s="13">
        <v>4099.84</v>
      </c>
      <c r="JO12" s="11">
        <v>537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16</v>
      </c>
      <c r="KD12" s="13">
        <v>2708.9</v>
      </c>
      <c r="KE12" s="11">
        <v>202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18154</v>
      </c>
      <c r="C13" s="11">
        <f>=ROUNDDOWN(32.464234620887,0)</f>
      </c>
      <c r="D13" s="11">
        <v>8460</v>
      </c>
      <c r="E13" s="12">
        <v>0.9078</v>
      </c>
      <c r="F13" s="11"/>
      <c r="G13" s="11">
        <f>=ROUNDDOWN({0},0)</f>
      </c>
      <c r="H13" s="11"/>
      <c r="I13" s="12"/>
      <c r="J13" s="11">
        <v>952</v>
      </c>
      <c r="K13" s="13">
        <v>72865.95</v>
      </c>
      <c r="L13" s="11">
        <v>151</v>
      </c>
      <c r="M13" s="14">
        <v>482.56</v>
      </c>
      <c r="N13" s="11">
        <v>1087</v>
      </c>
      <c r="O13" s="13">
        <v>85205.54</v>
      </c>
      <c r="P13" s="11">
        <v>106</v>
      </c>
      <c r="Q13" s="14">
        <v>803.83</v>
      </c>
      <c r="R13" s="12">
        <v>-0.1242</v>
      </c>
      <c r="S13" s="12">
        <v>-0.1448</v>
      </c>
      <c r="T13" s="12">
        <v>0.4245</v>
      </c>
      <c r="U13" s="12">
        <v>-0.3997</v>
      </c>
      <c r="V13" s="11">
        <v>227</v>
      </c>
      <c r="W13" s="13">
        <v>18239.85</v>
      </c>
      <c r="X13" s="11">
        <v>75</v>
      </c>
      <c r="Y13" s="11">
        <v>158</v>
      </c>
      <c r="Z13" s="13">
        <v>10754.88</v>
      </c>
      <c r="AA13" s="11">
        <v>39</v>
      </c>
      <c r="AB13" s="12">
        <v>0.4367</v>
      </c>
      <c r="AC13" s="12">
        <v>0.696</v>
      </c>
      <c r="AD13" s="11">
        <v>70</v>
      </c>
      <c r="AE13" s="13">
        <v>5914.87</v>
      </c>
      <c r="AF13" s="11">
        <v>136</v>
      </c>
      <c r="AG13" s="11">
        <v>69</v>
      </c>
      <c r="AH13" s="13">
        <v>5646.34</v>
      </c>
      <c r="AI13" s="11">
        <v>70</v>
      </c>
      <c r="AJ13" s="12">
        <v>0.0145</v>
      </c>
      <c r="AK13" s="12">
        <v>0.0476</v>
      </c>
      <c r="AL13" s="11">
        <v>180</v>
      </c>
      <c r="AM13" s="13">
        <v>13573.81</v>
      </c>
      <c r="AN13" s="11">
        <v>141</v>
      </c>
      <c r="AO13" s="11">
        <v>272</v>
      </c>
      <c r="AP13" s="13">
        <v>20645.91</v>
      </c>
      <c r="AQ13" s="11">
        <v>106</v>
      </c>
      <c r="AR13" s="12">
        <v>-0.3382</v>
      </c>
      <c r="AS13" s="12">
        <v>-0.3425</v>
      </c>
      <c r="AT13" s="11">
        <v>36</v>
      </c>
      <c r="AU13" s="13">
        <v>2224.43</v>
      </c>
      <c r="AV13" s="11">
        <v>147</v>
      </c>
      <c r="AW13" s="11">
        <v>17</v>
      </c>
      <c r="AX13" s="13">
        <v>1097.92</v>
      </c>
      <c r="AY13" s="11">
        <v>100</v>
      </c>
      <c r="AZ13" s="12">
        <v>1.1176</v>
      </c>
      <c r="BA13" s="12">
        <v>1.026</v>
      </c>
      <c r="BB13" s="11">
        <v>4</v>
      </c>
      <c r="BC13" s="13">
        <v>237.08</v>
      </c>
      <c r="BD13" s="11">
        <v>122</v>
      </c>
      <c r="BE13" s="11">
        <v>19</v>
      </c>
      <c r="BF13" s="13">
        <v>1419.57</v>
      </c>
      <c r="BG13" s="11">
        <v>96</v>
      </c>
      <c r="BH13" s="12">
        <v>-0.7895</v>
      </c>
      <c r="BI13" s="12">
        <v>-0.833</v>
      </c>
      <c r="BJ13" s="11">
        <v>81</v>
      </c>
      <c r="BK13" s="13">
        <v>6603.72</v>
      </c>
      <c r="BL13" s="11">
        <v>143</v>
      </c>
      <c r="BM13" s="11">
        <v>184</v>
      </c>
      <c r="BN13" s="13">
        <v>16857.4</v>
      </c>
      <c r="BO13" s="11">
        <v>106</v>
      </c>
      <c r="BP13" s="12">
        <v>-0.5598</v>
      </c>
      <c r="BQ13" s="12">
        <v>-0.6083</v>
      </c>
      <c r="BR13" s="11">
        <v>175</v>
      </c>
      <c r="BS13" s="13">
        <v>13058.56</v>
      </c>
      <c r="BT13" s="11">
        <v>151</v>
      </c>
      <c r="BU13" s="11">
        <v>168</v>
      </c>
      <c r="BV13" s="13">
        <v>13484.87</v>
      </c>
      <c r="BW13" s="11">
        <v>106</v>
      </c>
      <c r="BX13" s="12">
        <v>0.0417</v>
      </c>
      <c r="BY13" s="12">
        <v>-0.0316</v>
      </c>
      <c r="BZ13" s="11">
        <v>22</v>
      </c>
      <c r="CA13" s="13">
        <v>1329.89</v>
      </c>
      <c r="CB13" s="11">
        <v>102</v>
      </c>
      <c r="CC13" s="11">
        <v>25</v>
      </c>
      <c r="CD13" s="13">
        <v>1650.22</v>
      </c>
      <c r="CE13" s="11">
        <v>65</v>
      </c>
      <c r="CF13" s="12">
        <v>-0.12</v>
      </c>
      <c r="CG13" s="12">
        <v>-0.1941</v>
      </c>
      <c r="CH13" s="11">
        <v>1</v>
      </c>
      <c r="CI13" s="13">
        <v>82.99</v>
      </c>
      <c r="CJ13" s="11">
        <v>121</v>
      </c>
      <c r="CK13" s="11"/>
      <c r="CL13" s="13"/>
      <c r="CM13" s="11"/>
      <c r="CN13" s="12"/>
      <c r="CO13" s="12"/>
      <c r="CP13" s="11">
        <v>44</v>
      </c>
      <c r="CQ13" s="13">
        <v>2981.62</v>
      </c>
      <c r="CR13" s="11">
        <v>43</v>
      </c>
      <c r="CS13" s="11">
        <v>58</v>
      </c>
      <c r="CT13" s="13">
        <v>4121.91</v>
      </c>
      <c r="CU13" s="11">
        <v>48</v>
      </c>
      <c r="CV13" s="12">
        <v>-0.2414</v>
      </c>
      <c r="CW13" s="12">
        <v>-0.2766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1</v>
      </c>
      <c r="DO13" s="13">
        <v>84.16</v>
      </c>
      <c r="DP13" s="11">
        <v>19</v>
      </c>
      <c r="DQ13" s="11">
        <v>6</v>
      </c>
      <c r="DR13" s="13">
        <v>514.32</v>
      </c>
      <c r="DS13" s="11">
        <v>15</v>
      </c>
      <c r="DT13" s="12">
        <v>-0.8333</v>
      </c>
      <c r="DU13" s="12">
        <v>-0.8364</v>
      </c>
      <c r="DV13" s="11">
        <v>9</v>
      </c>
      <c r="DW13" s="13">
        <v>860.15</v>
      </c>
      <c r="DX13" s="11">
        <v>105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2</v>
      </c>
      <c r="EM13" s="13">
        <v>237.48</v>
      </c>
      <c r="EN13" s="11">
        <v>151</v>
      </c>
      <c r="EO13" s="11">
        <v>5</v>
      </c>
      <c r="EP13" s="13">
        <v>437.45</v>
      </c>
      <c r="EQ13" s="11">
        <v>106</v>
      </c>
      <c r="ER13" s="12">
        <v>-0.6</v>
      </c>
      <c r="ES13" s="12">
        <v>-0.4571</v>
      </c>
      <c r="ET13" s="11"/>
      <c r="EU13" s="13"/>
      <c r="EV13" s="11"/>
      <c r="EW13" s="11"/>
      <c r="EX13" s="13"/>
      <c r="EY13" s="11"/>
      <c r="EZ13" s="12"/>
      <c r="FA13" s="12"/>
      <c r="FB13" s="11">
        <v>11</v>
      </c>
      <c r="FC13" s="13">
        <v>715.88</v>
      </c>
      <c r="FD13" s="11">
        <v>49</v>
      </c>
      <c r="FE13" s="11">
        <v>14</v>
      </c>
      <c r="FF13" s="13">
        <v>1132.07</v>
      </c>
      <c r="FG13" s="11">
        <v>38</v>
      </c>
      <c r="FH13" s="12">
        <v>-0.2143</v>
      </c>
      <c r="FI13" s="12">
        <v>-0.3676</v>
      </c>
      <c r="FJ13" s="11">
        <v>24</v>
      </c>
      <c r="FK13" s="13">
        <v>1578.53</v>
      </c>
      <c r="FL13" s="11">
        <v>100</v>
      </c>
      <c r="FM13" s="11">
        <v>20</v>
      </c>
      <c r="FN13" s="13">
        <v>1152.39</v>
      </c>
      <c r="FO13" s="11">
        <v>41</v>
      </c>
      <c r="FP13" s="12">
        <v>0.2</v>
      </c>
      <c r="FQ13" s="12">
        <v>0.3698</v>
      </c>
      <c r="FR13" s="11">
        <v>22</v>
      </c>
      <c r="FS13" s="13">
        <v>1568.55</v>
      </c>
      <c r="FT13" s="11">
        <v>81</v>
      </c>
      <c r="FU13" s="11">
        <v>20</v>
      </c>
      <c r="FV13" s="13">
        <v>1586.31</v>
      </c>
      <c r="FW13" s="11">
        <v>50</v>
      </c>
      <c r="FX13" s="12">
        <v>0.1</v>
      </c>
      <c r="FY13" s="12">
        <v>-0.0112</v>
      </c>
      <c r="FZ13" s="11"/>
      <c r="GA13" s="13"/>
      <c r="GB13" s="11"/>
      <c r="GC13" s="11"/>
      <c r="GD13" s="13"/>
      <c r="GE13" s="11"/>
      <c r="GF13" s="12"/>
      <c r="GG13" s="12"/>
      <c r="GH13" s="11">
        <v>11</v>
      </c>
      <c r="GI13" s="13">
        <v>703.02</v>
      </c>
      <c r="GJ13" s="11">
        <v>123</v>
      </c>
      <c r="GK13" s="11">
        <v>10</v>
      </c>
      <c r="GL13" s="13">
        <v>735.43</v>
      </c>
      <c r="GM13" s="11">
        <v>90</v>
      </c>
      <c r="GN13" s="12">
        <v>0.1</v>
      </c>
      <c r="GO13" s="12">
        <v>-0.0441</v>
      </c>
      <c r="GP13" s="11">
        <v>32</v>
      </c>
      <c r="GQ13" s="13">
        <v>2871.36</v>
      </c>
      <c r="GR13" s="11">
        <v>26</v>
      </c>
      <c r="GS13" s="11">
        <v>34</v>
      </c>
      <c r="GT13" s="13">
        <v>3106.84</v>
      </c>
      <c r="GU13" s="11">
        <v>12</v>
      </c>
      <c r="GV13" s="12">
        <v>-0.0588</v>
      </c>
      <c r="GW13" s="12">
        <v>-0.0758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>
        <v>2</v>
      </c>
      <c r="JN13" s="13">
        <v>129.03</v>
      </c>
      <c r="JO13" s="11">
        <v>96</v>
      </c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6</v>
      </c>
      <c r="KD13" s="13">
        <v>732.68</v>
      </c>
      <c r="KE13" s="11">
        <v>83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14208</v>
      </c>
      <c r="C14" s="11">
        <f>=ROUNDDOWN(48.976215098242,0)</f>
      </c>
      <c r="D14" s="11">
        <v>2328</v>
      </c>
      <c r="E14" s="12">
        <v>1</v>
      </c>
      <c r="F14" s="11"/>
      <c r="G14" s="11">
        <f>=ROUNDDOWN({0},0)</f>
      </c>
      <c r="H14" s="11"/>
      <c r="I14" s="12"/>
      <c r="J14" s="11">
        <v>881</v>
      </c>
      <c r="K14" s="13">
        <v>9117.97</v>
      </c>
      <c r="L14" s="11">
        <v>22</v>
      </c>
      <c r="M14" s="14">
        <v>414.45</v>
      </c>
      <c r="N14" s="11">
        <v>495</v>
      </c>
      <c r="O14" s="13">
        <v>4917.93</v>
      </c>
      <c r="P14" s="11">
        <v>9</v>
      </c>
      <c r="Q14" s="14">
        <v>546.44</v>
      </c>
      <c r="R14" s="12">
        <v>0.7798</v>
      </c>
      <c r="S14" s="12">
        <v>0.854</v>
      </c>
      <c r="T14" s="12">
        <v>1.4444</v>
      </c>
      <c r="U14" s="12">
        <v>-0.2415</v>
      </c>
      <c r="V14" s="11">
        <v>881</v>
      </c>
      <c r="W14" s="13">
        <v>9117.97</v>
      </c>
      <c r="X14" s="11">
        <v>22</v>
      </c>
      <c r="Y14" s="11">
        <v>491</v>
      </c>
      <c r="Z14" s="13">
        <v>4873.01</v>
      </c>
      <c r="AA14" s="11">
        <v>9</v>
      </c>
      <c r="AB14" s="12">
        <v>0.7943</v>
      </c>
      <c r="AC14" s="12">
        <v>0.8711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4</v>
      </c>
      <c r="BV14" s="13">
        <v>44.92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14</v>
      </c>
      <c r="EO14" s="11"/>
      <c r="EP14" s="13"/>
      <c r="EQ14" s="11">
        <v>3</v>
      </c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65412</v>
      </c>
      <c r="C15" s="11">
        <f>=ROUNDDOWN(40.4401854714065,0)</f>
      </c>
      <c r="D15" s="11">
        <v>8394</v>
      </c>
      <c r="E15" s="12">
        <v>0.9262</v>
      </c>
      <c r="F15" s="11"/>
      <c r="G15" s="11">
        <f>=ROUNDDOWN({0},0)</f>
      </c>
      <c r="H15" s="11"/>
      <c r="I15" s="12"/>
      <c r="J15" s="11">
        <v>2630</v>
      </c>
      <c r="K15" s="13">
        <v>81936.89</v>
      </c>
      <c r="L15" s="11">
        <v>102</v>
      </c>
      <c r="M15" s="14">
        <v>803.3</v>
      </c>
      <c r="N15" s="11">
        <v>1927</v>
      </c>
      <c r="O15" s="13">
        <v>78768.6</v>
      </c>
      <c r="P15" s="11">
        <v>99</v>
      </c>
      <c r="Q15" s="14">
        <v>795.64</v>
      </c>
      <c r="R15" s="12">
        <v>0.3648</v>
      </c>
      <c r="S15" s="12">
        <v>0.0402</v>
      </c>
      <c r="T15" s="12">
        <v>0.0303</v>
      </c>
      <c r="U15" s="12">
        <v>0.0096</v>
      </c>
      <c r="V15" s="11">
        <v>688</v>
      </c>
      <c r="W15" s="13">
        <v>19277.17</v>
      </c>
      <c r="X15" s="11">
        <v>81</v>
      </c>
      <c r="Y15" s="11">
        <v>532</v>
      </c>
      <c r="Z15" s="13">
        <v>27336.5</v>
      </c>
      <c r="AA15" s="11">
        <v>79</v>
      </c>
      <c r="AB15" s="12">
        <v>0.2932</v>
      </c>
      <c r="AC15" s="12">
        <v>-0.2948</v>
      </c>
      <c r="AD15" s="11"/>
      <c r="AE15" s="13"/>
      <c r="AF15" s="11"/>
      <c r="AG15" s="11"/>
      <c r="AH15" s="13"/>
      <c r="AI15" s="11"/>
      <c r="AJ15" s="12"/>
      <c r="AK15" s="12"/>
      <c r="AL15" s="11">
        <v>66</v>
      </c>
      <c r="AM15" s="13">
        <v>1660.53</v>
      </c>
      <c r="AN15" s="11">
        <v>81</v>
      </c>
      <c r="AO15" s="11">
        <v>35</v>
      </c>
      <c r="AP15" s="13">
        <v>1245.54</v>
      </c>
      <c r="AQ15" s="11">
        <v>79</v>
      </c>
      <c r="AR15" s="12">
        <v>0.8857</v>
      </c>
      <c r="AS15" s="12">
        <v>0.3332</v>
      </c>
      <c r="AT15" s="11">
        <v>62</v>
      </c>
      <c r="AU15" s="13">
        <v>1723.33</v>
      </c>
      <c r="AV15" s="11">
        <v>59</v>
      </c>
      <c r="AW15" s="11">
        <v>36</v>
      </c>
      <c r="AX15" s="13">
        <v>1254.24</v>
      </c>
      <c r="AY15" s="11">
        <v>56</v>
      </c>
      <c r="AZ15" s="12">
        <v>0.7222</v>
      </c>
      <c r="BA15" s="12">
        <v>0.374</v>
      </c>
      <c r="BB15" s="11"/>
      <c r="BC15" s="13"/>
      <c r="BD15" s="11"/>
      <c r="BE15" s="11">
        <v>20</v>
      </c>
      <c r="BF15" s="13">
        <v>535.49</v>
      </c>
      <c r="BG15" s="11">
        <v>34</v>
      </c>
      <c r="BH15" s="12"/>
      <c r="BI15" s="12"/>
      <c r="BJ15" s="11">
        <v>11</v>
      </c>
      <c r="BK15" s="13">
        <v>350.81</v>
      </c>
      <c r="BL15" s="11">
        <v>28</v>
      </c>
      <c r="BM15" s="11"/>
      <c r="BN15" s="13"/>
      <c r="BO15" s="11"/>
      <c r="BP15" s="12"/>
      <c r="BQ15" s="12"/>
      <c r="BR15" s="11">
        <v>4</v>
      </c>
      <c r="BS15" s="13">
        <v>161.43</v>
      </c>
      <c r="BT15" s="11">
        <v>7</v>
      </c>
      <c r="BU15" s="11">
        <v>28</v>
      </c>
      <c r="BV15" s="13">
        <v>862.28</v>
      </c>
      <c r="BW15" s="11">
        <v>51</v>
      </c>
      <c r="BX15" s="12">
        <v>-0.8571</v>
      </c>
      <c r="BY15" s="12">
        <v>-0.8128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4</v>
      </c>
      <c r="CY15" s="13">
        <v>150.26</v>
      </c>
      <c r="CZ15" s="11">
        <v>5</v>
      </c>
      <c r="DA15" s="11">
        <v>12</v>
      </c>
      <c r="DB15" s="13">
        <v>434.38</v>
      </c>
      <c r="DC15" s="11">
        <v>15</v>
      </c>
      <c r="DD15" s="12">
        <v>-0.6667</v>
      </c>
      <c r="DE15" s="12">
        <v>-0.6541</v>
      </c>
      <c r="DF15" s="11">
        <v>1620</v>
      </c>
      <c r="DG15" s="13">
        <v>53668.22</v>
      </c>
      <c r="DH15" s="11"/>
      <c r="DI15" s="11">
        <v>1264</v>
      </c>
      <c r="DJ15" s="13">
        <v>47100.17</v>
      </c>
      <c r="DK15" s="11"/>
      <c r="DL15" s="12">
        <v>0.2816</v>
      </c>
      <c r="DM15" s="12">
        <v>0.1394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</v>
      </c>
      <c r="EM15" s="13">
        <v>38.49</v>
      </c>
      <c r="EN15" s="11">
        <v>97</v>
      </c>
      <c r="EO15" s="11"/>
      <c r="EP15" s="13"/>
      <c r="EQ15" s="11">
        <v>94</v>
      </c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5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174</v>
      </c>
      <c r="HO15" s="13">
        <v>4906.65</v>
      </c>
      <c r="HP15" s="11">
        <v>21</v>
      </c>
      <c r="HQ15" s="11"/>
      <c r="HR15" s="13"/>
      <c r="HS15" s="11">
        <v>21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>
        <v>59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10060</v>
      </c>
      <c r="C16" s="11">
        <f>=ROUNDDOWN(66.010498687664,0)</f>
      </c>
      <c r="D16" s="11"/>
      <c r="E16" s="12">
        <v>0.85</v>
      </c>
      <c r="F16" s="11"/>
      <c r="G16" s="11">
        <f>=ROUNDDOWN({0},0)</f>
      </c>
      <c r="H16" s="11"/>
      <c r="I16" s="12"/>
      <c r="J16" s="11">
        <v>302</v>
      </c>
      <c r="K16" s="13">
        <v>21415.41</v>
      </c>
      <c r="L16" s="11">
        <v>71</v>
      </c>
      <c r="M16" s="14">
        <v>301.63</v>
      </c>
      <c r="N16" s="11">
        <v>144</v>
      </c>
      <c r="O16" s="13">
        <v>11340.5</v>
      </c>
      <c r="P16" s="11">
        <v>93</v>
      </c>
      <c r="Q16" s="14">
        <v>121.94</v>
      </c>
      <c r="R16" s="12">
        <v>1.0972</v>
      </c>
      <c r="S16" s="12">
        <v>0.8884</v>
      </c>
      <c r="T16" s="12">
        <v>-0.2366</v>
      </c>
      <c r="U16" s="12">
        <v>1.4736</v>
      </c>
      <c r="V16" s="11">
        <v>7</v>
      </c>
      <c r="W16" s="13">
        <v>674.59</v>
      </c>
      <c r="X16" s="11">
        <v>70</v>
      </c>
      <c r="Y16" s="11">
        <v>9</v>
      </c>
      <c r="Z16" s="13">
        <v>1070.06</v>
      </c>
      <c r="AA16" s="11">
        <v>85</v>
      </c>
      <c r="AB16" s="12">
        <v>-0.2222</v>
      </c>
      <c r="AC16" s="12">
        <v>-0.3696</v>
      </c>
      <c r="AD16" s="11"/>
      <c r="AE16" s="13"/>
      <c r="AF16" s="11"/>
      <c r="AG16" s="11"/>
      <c r="AH16" s="13"/>
      <c r="AI16" s="11"/>
      <c r="AJ16" s="12"/>
      <c r="AK16" s="12"/>
      <c r="AL16" s="11">
        <v>181</v>
      </c>
      <c r="AM16" s="13">
        <v>12838.72</v>
      </c>
      <c r="AN16" s="11">
        <v>71</v>
      </c>
      <c r="AO16" s="11">
        <v>26</v>
      </c>
      <c r="AP16" s="13">
        <v>1541.88</v>
      </c>
      <c r="AQ16" s="11">
        <v>93</v>
      </c>
      <c r="AR16" s="12">
        <v>5.9615</v>
      </c>
      <c r="AS16" s="12">
        <v>7.3267</v>
      </c>
      <c r="AT16" s="11"/>
      <c r="AU16" s="13"/>
      <c r="AV16" s="11">
        <v>71</v>
      </c>
      <c r="AW16" s="11">
        <v>5</v>
      </c>
      <c r="AX16" s="13">
        <v>265.01</v>
      </c>
      <c r="AY16" s="11">
        <v>93</v>
      </c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28</v>
      </c>
      <c r="BK16" s="13">
        <v>1634.07</v>
      </c>
      <c r="BL16" s="11">
        <v>71</v>
      </c>
      <c r="BM16" s="11">
        <v>6</v>
      </c>
      <c r="BN16" s="13">
        <v>512.76</v>
      </c>
      <c r="BO16" s="11">
        <v>93</v>
      </c>
      <c r="BP16" s="12">
        <v>3.6667</v>
      </c>
      <c r="BQ16" s="12">
        <v>2.1868</v>
      </c>
      <c r="BR16" s="11">
        <v>33</v>
      </c>
      <c r="BS16" s="13">
        <v>2503.46</v>
      </c>
      <c r="BT16" s="11">
        <v>71</v>
      </c>
      <c r="BU16" s="11">
        <v>40</v>
      </c>
      <c r="BV16" s="13">
        <v>3301.09</v>
      </c>
      <c r="BW16" s="11">
        <v>93</v>
      </c>
      <c r="BX16" s="12">
        <v>-0.175</v>
      </c>
      <c r="BY16" s="12">
        <v>-0.2416</v>
      </c>
      <c r="BZ16" s="11">
        <v>11</v>
      </c>
      <c r="CA16" s="13">
        <v>665.89</v>
      </c>
      <c r="CB16" s="11">
        <v>54</v>
      </c>
      <c r="CC16" s="11">
        <v>20</v>
      </c>
      <c r="CD16" s="13">
        <v>1545.18</v>
      </c>
      <c r="CE16" s="11">
        <v>68</v>
      </c>
      <c r="CF16" s="12">
        <v>-0.45</v>
      </c>
      <c r="CG16" s="12">
        <v>-0.5691</v>
      </c>
      <c r="CH16" s="11">
        <v>5</v>
      </c>
      <c r="CI16" s="13">
        <v>826.95</v>
      </c>
      <c r="CJ16" s="11">
        <v>67</v>
      </c>
      <c r="CK16" s="11"/>
      <c r="CL16" s="13"/>
      <c r="CM16" s="11"/>
      <c r="CN16" s="12"/>
      <c r="CO16" s="12"/>
      <c r="CP16" s="11">
        <v>13</v>
      </c>
      <c r="CQ16" s="13">
        <v>1067.43</v>
      </c>
      <c r="CR16" s="11">
        <v>21</v>
      </c>
      <c r="CS16" s="11"/>
      <c r="CT16" s="13"/>
      <c r="CU16" s="11"/>
      <c r="CV16" s="12"/>
      <c r="CW16" s="12"/>
      <c r="CX16" s="11">
        <v>3</v>
      </c>
      <c r="CY16" s="13">
        <v>170.44</v>
      </c>
      <c r="CZ16" s="11">
        <v>55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6</v>
      </c>
      <c r="DW16" s="13">
        <v>382.8</v>
      </c>
      <c r="DX16" s="11">
        <v>71</v>
      </c>
      <c r="DY16" s="11">
        <v>12</v>
      </c>
      <c r="DZ16" s="13">
        <v>1584.79</v>
      </c>
      <c r="EA16" s="11">
        <v>91</v>
      </c>
      <c r="EB16" s="12">
        <v>-0.5</v>
      </c>
      <c r="EC16" s="12">
        <v>-0.7585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71</v>
      </c>
      <c r="EO16" s="11">
        <v>1</v>
      </c>
      <c r="EP16" s="13">
        <v>99.99</v>
      </c>
      <c r="EQ16" s="11">
        <v>93</v>
      </c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15</v>
      </c>
      <c r="GA16" s="13">
        <v>651.06</v>
      </c>
      <c r="GB16" s="11">
        <v>69</v>
      </c>
      <c r="GC16" s="11">
        <v>24</v>
      </c>
      <c r="GD16" s="13">
        <v>1283.89</v>
      </c>
      <c r="GE16" s="11">
        <v>93</v>
      </c>
      <c r="GF16" s="12">
        <v>-0.375</v>
      </c>
      <c r="GG16" s="12">
        <v>-0.4929</v>
      </c>
      <c r="GH16" s="11"/>
      <c r="GI16" s="13"/>
      <c r="GJ16" s="11">
        <v>71</v>
      </c>
      <c r="GK16" s="11"/>
      <c r="GL16" s="13"/>
      <c r="GM16" s="11">
        <v>65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1</v>
      </c>
      <c r="JN16" s="13">
        <v>135.85</v>
      </c>
      <c r="JO16" s="11">
        <v>72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362778</v>
      </c>
      <c r="C17" s="11">
        <f>=ROUNDDOWN(15.5057188285377,0)</f>
      </c>
      <c r="D17" s="11">
        <v>781546</v>
      </c>
      <c r="E17" s="12">
        <v>0.7507</v>
      </c>
      <c r="F17" s="11"/>
      <c r="G17" s="11">
        <f>=ROUNDDOWN({0},0)</f>
      </c>
      <c r="H17" s="11"/>
      <c r="I17" s="12"/>
      <c r="J17" s="11">
        <v>35500</v>
      </c>
      <c r="K17" s="13">
        <v>838121.64</v>
      </c>
      <c r="L17" s="11">
        <v>1260</v>
      </c>
      <c r="M17" s="14">
        <v>665.18</v>
      </c>
      <c r="N17" s="11">
        <v>27661</v>
      </c>
      <c r="O17" s="13">
        <v>645102.18</v>
      </c>
      <c r="P17" s="11">
        <v>1074</v>
      </c>
      <c r="Q17" s="14">
        <v>600.65</v>
      </c>
      <c r="R17" s="12">
        <v>0.2834</v>
      </c>
      <c r="S17" s="12">
        <v>0.2992</v>
      </c>
      <c r="T17" s="12">
        <v>0.1732</v>
      </c>
      <c r="U17" s="12">
        <v>0.1074</v>
      </c>
      <c r="V17" s="11">
        <v>17893</v>
      </c>
      <c r="W17" s="13">
        <v>378258.78</v>
      </c>
      <c r="X17" s="11">
        <v>980</v>
      </c>
      <c r="Y17" s="11">
        <v>9153</v>
      </c>
      <c r="Z17" s="13">
        <v>176276.92</v>
      </c>
      <c r="AA17" s="11">
        <v>717</v>
      </c>
      <c r="AB17" s="12">
        <v>0.9549</v>
      </c>
      <c r="AC17" s="12">
        <v>1.1458</v>
      </c>
      <c r="AD17" s="11">
        <v>2389</v>
      </c>
      <c r="AE17" s="13">
        <v>47169.17</v>
      </c>
      <c r="AF17" s="11">
        <v>822</v>
      </c>
      <c r="AG17" s="11">
        <v>1670</v>
      </c>
      <c r="AH17" s="13">
        <v>38509.32</v>
      </c>
      <c r="AI17" s="11">
        <v>661</v>
      </c>
      <c r="AJ17" s="12">
        <v>0.4305</v>
      </c>
      <c r="AK17" s="12">
        <v>0.2249</v>
      </c>
      <c r="AL17" s="11">
        <v>800</v>
      </c>
      <c r="AM17" s="13">
        <v>20589.42</v>
      </c>
      <c r="AN17" s="11">
        <v>1015</v>
      </c>
      <c r="AO17" s="11">
        <v>1068</v>
      </c>
      <c r="AP17" s="13">
        <v>28329.94</v>
      </c>
      <c r="AQ17" s="11">
        <v>840</v>
      </c>
      <c r="AR17" s="12">
        <v>-0.2509</v>
      </c>
      <c r="AS17" s="12">
        <v>-0.2732</v>
      </c>
      <c r="AT17" s="11">
        <v>4428</v>
      </c>
      <c r="AU17" s="13">
        <v>111528.36</v>
      </c>
      <c r="AV17" s="11">
        <v>1015</v>
      </c>
      <c r="AW17" s="11">
        <v>2147</v>
      </c>
      <c r="AX17" s="13">
        <v>49647.92</v>
      </c>
      <c r="AY17" s="11">
        <v>851</v>
      </c>
      <c r="AZ17" s="12">
        <v>1.0624</v>
      </c>
      <c r="BA17" s="12">
        <v>1.2464</v>
      </c>
      <c r="BB17" s="11">
        <v>3589</v>
      </c>
      <c r="BC17" s="13">
        <v>83321.42</v>
      </c>
      <c r="BD17" s="11">
        <v>1004</v>
      </c>
      <c r="BE17" s="11">
        <v>7316</v>
      </c>
      <c r="BF17" s="13">
        <v>179204.95</v>
      </c>
      <c r="BG17" s="11">
        <v>823</v>
      </c>
      <c r="BH17" s="12">
        <v>-0.5094</v>
      </c>
      <c r="BI17" s="12">
        <v>-0.535</v>
      </c>
      <c r="BJ17" s="11">
        <v>923</v>
      </c>
      <c r="BK17" s="13">
        <v>33567.81</v>
      </c>
      <c r="BL17" s="11">
        <v>1016</v>
      </c>
      <c r="BM17" s="11">
        <v>335</v>
      </c>
      <c r="BN17" s="13">
        <v>10450.26</v>
      </c>
      <c r="BO17" s="11">
        <v>808</v>
      </c>
      <c r="BP17" s="12">
        <v>1.7552</v>
      </c>
      <c r="BQ17" s="12">
        <v>2.2122</v>
      </c>
      <c r="BR17" s="11">
        <v>417</v>
      </c>
      <c r="BS17" s="13">
        <v>13108.26</v>
      </c>
      <c r="BT17" s="11">
        <v>1015</v>
      </c>
      <c r="BU17" s="11">
        <v>559</v>
      </c>
      <c r="BV17" s="13">
        <v>15333.33</v>
      </c>
      <c r="BW17" s="11">
        <v>875</v>
      </c>
      <c r="BX17" s="12">
        <v>-0.254</v>
      </c>
      <c r="BY17" s="12">
        <v>-0.1451</v>
      </c>
      <c r="BZ17" s="11">
        <v>2497</v>
      </c>
      <c r="CA17" s="13">
        <v>69596.79</v>
      </c>
      <c r="CB17" s="11">
        <v>939</v>
      </c>
      <c r="CC17" s="11">
        <v>2956</v>
      </c>
      <c r="CD17" s="13">
        <v>80660.74</v>
      </c>
      <c r="CE17" s="11">
        <v>801</v>
      </c>
      <c r="CF17" s="12">
        <v>-0.1553</v>
      </c>
      <c r="CG17" s="12">
        <v>-0.1372</v>
      </c>
      <c r="CH17" s="11">
        <v>1395</v>
      </c>
      <c r="CI17" s="13">
        <v>48367.58</v>
      </c>
      <c r="CJ17" s="11">
        <v>917</v>
      </c>
      <c r="CK17" s="11"/>
      <c r="CL17" s="13"/>
      <c r="CM17" s="11"/>
      <c r="CN17" s="12"/>
      <c r="CO17" s="12"/>
      <c r="CP17" s="11">
        <v>37</v>
      </c>
      <c r="CQ17" s="13">
        <v>950.88</v>
      </c>
      <c r="CR17" s="11">
        <v>67</v>
      </c>
      <c r="CS17" s="11">
        <v>43</v>
      </c>
      <c r="CT17" s="13">
        <v>1041.19</v>
      </c>
      <c r="CU17" s="11">
        <v>69</v>
      </c>
      <c r="CV17" s="12">
        <v>-0.1395</v>
      </c>
      <c r="CW17" s="12">
        <v>-0.0867</v>
      </c>
      <c r="CX17" s="11">
        <v>320</v>
      </c>
      <c r="CY17" s="13">
        <v>8902.74</v>
      </c>
      <c r="CZ17" s="11">
        <v>894</v>
      </c>
      <c r="DA17" s="11">
        <v>1102</v>
      </c>
      <c r="DB17" s="13">
        <v>32075.43</v>
      </c>
      <c r="DC17" s="11">
        <v>814</v>
      </c>
      <c r="DD17" s="12">
        <v>-0.7096</v>
      </c>
      <c r="DE17" s="12">
        <v>-0.7224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57</v>
      </c>
      <c r="DW17" s="13">
        <v>1648.39</v>
      </c>
      <c r="DX17" s="11">
        <v>442</v>
      </c>
      <c r="DY17" s="11">
        <v>60</v>
      </c>
      <c r="DZ17" s="13">
        <v>1484.87</v>
      </c>
      <c r="EA17" s="11">
        <v>202</v>
      </c>
      <c r="EB17" s="12">
        <v>-0.05</v>
      </c>
      <c r="EC17" s="12">
        <v>0.1101</v>
      </c>
      <c r="ED17" s="11">
        <v>181</v>
      </c>
      <c r="EE17" s="13">
        <v>4172.49</v>
      </c>
      <c r="EF17" s="11">
        <v>605</v>
      </c>
      <c r="EG17" s="11">
        <v>382</v>
      </c>
      <c r="EH17" s="13">
        <v>7463.93</v>
      </c>
      <c r="EI17" s="11">
        <v>520</v>
      </c>
      <c r="EJ17" s="12">
        <v>-0.5262</v>
      </c>
      <c r="EK17" s="12">
        <v>-0.441</v>
      </c>
      <c r="EL17" s="11">
        <v>46</v>
      </c>
      <c r="EM17" s="13">
        <v>2365.94</v>
      </c>
      <c r="EN17" s="11">
        <v>1093</v>
      </c>
      <c r="EO17" s="11">
        <v>54</v>
      </c>
      <c r="EP17" s="13">
        <v>2498.96</v>
      </c>
      <c r="EQ17" s="11">
        <v>942</v>
      </c>
      <c r="ER17" s="12">
        <v>-0.1481</v>
      </c>
      <c r="ES17" s="12">
        <v>-0.0532</v>
      </c>
      <c r="ET17" s="11">
        <v>194</v>
      </c>
      <c r="EU17" s="13">
        <v>4603.79</v>
      </c>
      <c r="EV17" s="11">
        <v>562</v>
      </c>
      <c r="EW17" s="11">
        <v>388</v>
      </c>
      <c r="EX17" s="13">
        <v>10299.13</v>
      </c>
      <c r="EY17" s="11">
        <v>401</v>
      </c>
      <c r="EZ17" s="12">
        <v>-0.5</v>
      </c>
      <c r="FA17" s="12">
        <v>-0.553</v>
      </c>
      <c r="FB17" s="11">
        <v>70</v>
      </c>
      <c r="FC17" s="13">
        <v>2040.41</v>
      </c>
      <c r="FD17" s="11">
        <v>30</v>
      </c>
      <c r="FE17" s="11">
        <v>62</v>
      </c>
      <c r="FF17" s="13">
        <v>1638.57</v>
      </c>
      <c r="FG17" s="11">
        <v>30</v>
      </c>
      <c r="FH17" s="12">
        <v>0.129</v>
      </c>
      <c r="FI17" s="12">
        <v>0.2452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1</v>
      </c>
      <c r="GA17" s="13">
        <v>57.13</v>
      </c>
      <c r="GB17" s="11">
        <v>12</v>
      </c>
      <c r="GC17" s="11"/>
      <c r="GD17" s="13"/>
      <c r="GE17" s="11">
        <v>12</v>
      </c>
      <c r="GF17" s="12"/>
      <c r="GG17" s="12"/>
      <c r="GH17" s="11"/>
      <c r="GI17" s="13"/>
      <c r="GJ17" s="11">
        <v>852</v>
      </c>
      <c r="GK17" s="11"/>
      <c r="GL17" s="13"/>
      <c r="GM17" s="11">
        <v>705</v>
      </c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83</v>
      </c>
      <c r="GY17" s="13">
        <v>1614.25</v>
      </c>
      <c r="GZ17" s="11">
        <v>104</v>
      </c>
      <c r="HA17" s="11">
        <v>59</v>
      </c>
      <c r="HB17" s="13">
        <v>1171.21</v>
      </c>
      <c r="HC17" s="11">
        <v>107</v>
      </c>
      <c r="HD17" s="12">
        <v>0.4068</v>
      </c>
      <c r="HE17" s="12">
        <v>0.3783</v>
      </c>
      <c r="HF17" s="11">
        <v>33</v>
      </c>
      <c r="HG17" s="13">
        <v>1111.26</v>
      </c>
      <c r="HH17" s="11">
        <v>103</v>
      </c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129</v>
      </c>
      <c r="HW17" s="13">
        <v>4386.77</v>
      </c>
      <c r="HX17" s="11">
        <v>101</v>
      </c>
      <c r="HY17" s="11">
        <v>87</v>
      </c>
      <c r="HZ17" s="13">
        <v>2940.21</v>
      </c>
      <c r="IA17" s="11">
        <v>104</v>
      </c>
      <c r="IB17" s="12">
        <v>0.4828</v>
      </c>
      <c r="IC17" s="12">
        <v>0.492</v>
      </c>
      <c r="ID17" s="11">
        <v>3</v>
      </c>
      <c r="IE17" s="13">
        <v>331.47</v>
      </c>
      <c r="IF17" s="11">
        <v>23</v>
      </c>
      <c r="IG17" s="11">
        <v>1</v>
      </c>
      <c r="IH17" s="13">
        <v>53.66</v>
      </c>
      <c r="II17" s="11">
        <v>24</v>
      </c>
      <c r="IJ17" s="12">
        <v>2</v>
      </c>
      <c r="IK17" s="12">
        <v>5.1772</v>
      </c>
      <c r="IL17" s="11">
        <v>12</v>
      </c>
      <c r="IM17" s="13">
        <v>347.56</v>
      </c>
      <c r="IN17" s="11">
        <v>348</v>
      </c>
      <c r="IO17" s="11">
        <v>26</v>
      </c>
      <c r="IP17" s="13">
        <v>658.86</v>
      </c>
      <c r="IQ17" s="11">
        <v>237</v>
      </c>
      <c r="IR17" s="12">
        <v>-0.5385</v>
      </c>
      <c r="IS17" s="12">
        <v>-0.4725</v>
      </c>
      <c r="IT17" s="11"/>
      <c r="IU17" s="13"/>
      <c r="IV17" s="11"/>
      <c r="IW17" s="11"/>
      <c r="IX17" s="13"/>
      <c r="IY17" s="11"/>
      <c r="IZ17" s="12"/>
      <c r="JA17" s="12"/>
      <c r="JB17" s="11">
        <v>3</v>
      </c>
      <c r="JC17" s="13">
        <v>80.97</v>
      </c>
      <c r="JD17" s="11">
        <v>254</v>
      </c>
      <c r="JE17" s="11"/>
      <c r="JF17" s="13"/>
      <c r="JG17" s="11"/>
      <c r="JH17" s="12"/>
      <c r="JI17" s="12"/>
      <c r="JJ17" s="11"/>
      <c r="JK17" s="13"/>
      <c r="JL17" s="11"/>
      <c r="JM17" s="11">
        <v>150</v>
      </c>
      <c r="JN17" s="13">
        <v>3948.59</v>
      </c>
      <c r="JO17" s="11">
        <v>810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43</v>
      </c>
      <c r="KD17" s="13">
        <v>1414.19</v>
      </c>
      <c r="KE17" s="11">
        <v>243</v>
      </c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488</v>
      </c>
      <c r="KS17" s="11"/>
      <c r="KT17" s="13"/>
      <c r="KU17" s="11">
        <v>212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83688</v>
      </c>
      <c r="C18" s="11">
        <f>=ROUNDDOWN(20.778111577327,0)</f>
      </c>
      <c r="D18" s="11">
        <v>154132</v>
      </c>
      <c r="E18" s="12">
        <v>0.7498</v>
      </c>
      <c r="F18" s="11"/>
      <c r="G18" s="11">
        <f>=ROUNDDOWN({0},0)</f>
      </c>
      <c r="H18" s="11"/>
      <c r="I18" s="12"/>
      <c r="J18" s="11">
        <v>8784</v>
      </c>
      <c r="K18" s="13">
        <v>274849.63</v>
      </c>
      <c r="L18" s="11">
        <v>136</v>
      </c>
      <c r="M18" s="14">
        <v>2020.95</v>
      </c>
      <c r="N18" s="11">
        <v>6728</v>
      </c>
      <c r="O18" s="13">
        <v>228608.16</v>
      </c>
      <c r="P18" s="11"/>
      <c r="Q18" s="14"/>
      <c r="R18" s="12">
        <v>0.3056</v>
      </c>
      <c r="S18" s="12">
        <v>0.2023</v>
      </c>
      <c r="T18" s="12"/>
      <c r="U18" s="12"/>
      <c r="V18" s="11">
        <v>2075</v>
      </c>
      <c r="W18" s="13">
        <v>69644.22</v>
      </c>
      <c r="X18" s="11">
        <v>109</v>
      </c>
      <c r="Y18" s="11">
        <v>663</v>
      </c>
      <c r="Z18" s="13">
        <v>22795.15</v>
      </c>
      <c r="AA18" s="11"/>
      <c r="AB18" s="12">
        <v>2.1297</v>
      </c>
      <c r="AC18" s="12">
        <v>2.0552</v>
      </c>
      <c r="AD18" s="11">
        <v>1500</v>
      </c>
      <c r="AE18" s="13">
        <v>48609.59</v>
      </c>
      <c r="AF18" s="11">
        <v>109</v>
      </c>
      <c r="AG18" s="11">
        <v>1052</v>
      </c>
      <c r="AH18" s="13">
        <v>39380.32</v>
      </c>
      <c r="AI18" s="11"/>
      <c r="AJ18" s="12">
        <v>0.4259</v>
      </c>
      <c r="AK18" s="12">
        <v>0.2344</v>
      </c>
      <c r="AL18" s="11">
        <v>436</v>
      </c>
      <c r="AM18" s="13">
        <v>10789.2</v>
      </c>
      <c r="AN18" s="11">
        <v>123</v>
      </c>
      <c r="AO18" s="11">
        <v>390</v>
      </c>
      <c r="AP18" s="13">
        <v>9727.37</v>
      </c>
      <c r="AQ18" s="11"/>
      <c r="AR18" s="12">
        <v>0.1179</v>
      </c>
      <c r="AS18" s="12">
        <v>0.1092</v>
      </c>
      <c r="AT18" s="11">
        <v>1938</v>
      </c>
      <c r="AU18" s="13">
        <v>53846.83</v>
      </c>
      <c r="AV18" s="11">
        <v>126</v>
      </c>
      <c r="AW18" s="11">
        <v>373</v>
      </c>
      <c r="AX18" s="13">
        <v>11283.24</v>
      </c>
      <c r="AY18" s="11"/>
      <c r="AZ18" s="12">
        <v>4.1957</v>
      </c>
      <c r="BA18" s="12">
        <v>3.7723</v>
      </c>
      <c r="BB18" s="11">
        <v>1206</v>
      </c>
      <c r="BC18" s="13">
        <v>42472</v>
      </c>
      <c r="BD18" s="11">
        <v>119</v>
      </c>
      <c r="BE18" s="11">
        <v>2143</v>
      </c>
      <c r="BF18" s="13">
        <v>76891.19</v>
      </c>
      <c r="BG18" s="11"/>
      <c r="BH18" s="12">
        <v>-0.4372</v>
      </c>
      <c r="BI18" s="12">
        <v>-0.4476</v>
      </c>
      <c r="BJ18" s="11">
        <v>170</v>
      </c>
      <c r="BK18" s="13">
        <v>5834.37</v>
      </c>
      <c r="BL18" s="11">
        <v>118</v>
      </c>
      <c r="BM18" s="11">
        <v>120</v>
      </c>
      <c r="BN18" s="13">
        <v>4539.91</v>
      </c>
      <c r="BO18" s="11"/>
      <c r="BP18" s="12">
        <v>0.4167</v>
      </c>
      <c r="BQ18" s="12">
        <v>0.2851</v>
      </c>
      <c r="BR18" s="11">
        <v>224</v>
      </c>
      <c r="BS18" s="13">
        <v>7602.12</v>
      </c>
      <c r="BT18" s="11">
        <v>127</v>
      </c>
      <c r="BU18" s="11">
        <v>180</v>
      </c>
      <c r="BV18" s="13">
        <v>6228.2</v>
      </c>
      <c r="BW18" s="11"/>
      <c r="BX18" s="12">
        <v>0.2444</v>
      </c>
      <c r="BY18" s="12">
        <v>0.2206</v>
      </c>
      <c r="BZ18" s="11">
        <v>418</v>
      </c>
      <c r="CA18" s="13">
        <v>11543.66</v>
      </c>
      <c r="CB18" s="11">
        <v>114</v>
      </c>
      <c r="CC18" s="11">
        <v>955</v>
      </c>
      <c r="CD18" s="13">
        <v>30082.43</v>
      </c>
      <c r="CE18" s="11"/>
      <c r="CF18" s="12">
        <v>-0.5623</v>
      </c>
      <c r="CG18" s="12">
        <v>-0.6163</v>
      </c>
      <c r="CH18" s="11">
        <v>4</v>
      </c>
      <c r="CI18" s="13">
        <v>285.96</v>
      </c>
      <c r="CJ18" s="11">
        <v>116</v>
      </c>
      <c r="CK18" s="11"/>
      <c r="CL18" s="13"/>
      <c r="CM18" s="11"/>
      <c r="CN18" s="12"/>
      <c r="CO18" s="12"/>
      <c r="CP18" s="11">
        <v>7</v>
      </c>
      <c r="CQ18" s="13">
        <v>238.72</v>
      </c>
      <c r="CR18" s="11">
        <v>16</v>
      </c>
      <c r="CS18" s="11">
        <v>2</v>
      </c>
      <c r="CT18" s="13">
        <v>80.23</v>
      </c>
      <c r="CU18" s="11"/>
      <c r="CV18" s="12">
        <v>2.5</v>
      </c>
      <c r="CW18" s="12">
        <v>1.9754</v>
      </c>
      <c r="CX18" s="11">
        <v>309</v>
      </c>
      <c r="CY18" s="13">
        <v>8636.64</v>
      </c>
      <c r="CZ18" s="11">
        <v>126</v>
      </c>
      <c r="DA18" s="11">
        <v>483</v>
      </c>
      <c r="DB18" s="13">
        <v>16052.6</v>
      </c>
      <c r="DC18" s="11"/>
      <c r="DD18" s="12">
        <v>-0.3602</v>
      </c>
      <c r="DE18" s="12">
        <v>-0.462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42</v>
      </c>
      <c r="DW18" s="13">
        <v>1491.75</v>
      </c>
      <c r="DX18" s="11">
        <v>100</v>
      </c>
      <c r="DY18" s="11">
        <v>28</v>
      </c>
      <c r="DZ18" s="13">
        <v>1007.97</v>
      </c>
      <c r="EA18" s="11"/>
      <c r="EB18" s="12">
        <v>0.5</v>
      </c>
      <c r="EC18" s="12">
        <v>0.48</v>
      </c>
      <c r="ED18" s="11">
        <v>24</v>
      </c>
      <c r="EE18" s="13">
        <v>697.45</v>
      </c>
      <c r="EF18" s="11">
        <v>59</v>
      </c>
      <c r="EG18" s="11">
        <v>2</v>
      </c>
      <c r="EH18" s="13">
        <v>54.08</v>
      </c>
      <c r="EI18" s="11"/>
      <c r="EJ18" s="12">
        <v>11</v>
      </c>
      <c r="EK18" s="12">
        <v>11.8966</v>
      </c>
      <c r="EL18" s="11">
        <v>4</v>
      </c>
      <c r="EM18" s="13">
        <v>194.96</v>
      </c>
      <c r="EN18" s="11">
        <v>133</v>
      </c>
      <c r="EO18" s="11"/>
      <c r="EP18" s="13"/>
      <c r="EQ18" s="11"/>
      <c r="ER18" s="12"/>
      <c r="ES18" s="12"/>
      <c r="ET18" s="11">
        <v>154</v>
      </c>
      <c r="EU18" s="13">
        <v>4179.77</v>
      </c>
      <c r="EV18" s="11">
        <v>50</v>
      </c>
      <c r="EW18" s="11">
        <v>67</v>
      </c>
      <c r="EX18" s="13">
        <v>1930.22</v>
      </c>
      <c r="EY18" s="11"/>
      <c r="EZ18" s="12">
        <v>1.2985</v>
      </c>
      <c r="FA18" s="12">
        <v>1.1654</v>
      </c>
      <c r="FB18" s="11">
        <v>217</v>
      </c>
      <c r="FC18" s="13">
        <v>7067.42</v>
      </c>
      <c r="FD18" s="11">
        <v>92</v>
      </c>
      <c r="FE18" s="11">
        <v>212</v>
      </c>
      <c r="FF18" s="13">
        <v>7418.26</v>
      </c>
      <c r="FG18" s="11"/>
      <c r="FH18" s="12">
        <v>0.0236</v>
      </c>
      <c r="FI18" s="12">
        <v>-0.0473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13</v>
      </c>
      <c r="GA18" s="13">
        <v>326.84</v>
      </c>
      <c r="GB18" s="11">
        <v>16</v>
      </c>
      <c r="GC18" s="11">
        <v>13</v>
      </c>
      <c r="GD18" s="13">
        <v>275.91</v>
      </c>
      <c r="GE18" s="11"/>
      <c r="GF18" s="12"/>
      <c r="GG18" s="12">
        <v>0.1846</v>
      </c>
      <c r="GH18" s="11"/>
      <c r="GI18" s="13"/>
      <c r="GJ18" s="11">
        <v>107</v>
      </c>
      <c r="GK18" s="11">
        <v>2</v>
      </c>
      <c r="GL18" s="13">
        <v>75.41</v>
      </c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35</v>
      </c>
      <c r="HG18" s="13">
        <v>1153.22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>
        <v>1</v>
      </c>
      <c r="HW18" s="13">
        <v>39.9</v>
      </c>
      <c r="HX18" s="11">
        <v>5</v>
      </c>
      <c r="HY18" s="11">
        <v>1</v>
      </c>
      <c r="HZ18" s="13">
        <v>39.9</v>
      </c>
      <c r="IA18" s="11"/>
      <c r="IB18" s="12"/>
      <c r="IC18" s="12"/>
      <c r="ID18" s="11">
        <v>4</v>
      </c>
      <c r="IE18" s="13">
        <v>110.46</v>
      </c>
      <c r="IF18" s="11">
        <v>10</v>
      </c>
      <c r="IG18" s="11">
        <v>23</v>
      </c>
      <c r="IH18" s="13">
        <v>135.33</v>
      </c>
      <c r="II18" s="11"/>
      <c r="IJ18" s="12">
        <v>-0.8261</v>
      </c>
      <c r="IK18" s="12">
        <v>-0.1838</v>
      </c>
      <c r="IL18" s="11">
        <v>2</v>
      </c>
      <c r="IM18" s="13">
        <v>55.44</v>
      </c>
      <c r="IN18" s="11">
        <v>26</v>
      </c>
      <c r="IO18" s="11">
        <v>9</v>
      </c>
      <c r="IP18" s="13">
        <v>279.72</v>
      </c>
      <c r="IQ18" s="11"/>
      <c r="IR18" s="12">
        <v>-0.7778</v>
      </c>
      <c r="IS18" s="12">
        <v>-0.8018</v>
      </c>
      <c r="IT18" s="11">
        <v>1</v>
      </c>
      <c r="IU18" s="13">
        <v>29.11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>
        <v>83</v>
      </c>
      <c r="JE18" s="11"/>
      <c r="JF18" s="13"/>
      <c r="JG18" s="11"/>
      <c r="JH18" s="12"/>
      <c r="JI18" s="12"/>
      <c r="JJ18" s="11"/>
      <c r="JK18" s="13"/>
      <c r="JL18" s="11"/>
      <c r="JM18" s="11">
        <v>3</v>
      </c>
      <c r="JN18" s="13">
        <v>103.62</v>
      </c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7</v>
      </c>
      <c r="KD18" s="13">
        <v>227.1</v>
      </c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>
        <v>34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260948</v>
      </c>
      <c r="C19" s="11">
        <f>=ROUNDDOWN(20.3178310870259,0)</f>
      </c>
      <c r="D19" s="11">
        <v>215914</v>
      </c>
      <c r="E19" s="12">
        <v>0.8745</v>
      </c>
      <c r="F19" s="11"/>
      <c r="G19" s="11">
        <f>=ROUNDDOWN({0},0)</f>
      </c>
      <c r="H19" s="11"/>
      <c r="I19" s="12"/>
      <c r="J19" s="11">
        <v>20981</v>
      </c>
      <c r="K19" s="13">
        <v>458064.6</v>
      </c>
      <c r="L19" s="11">
        <v>610</v>
      </c>
      <c r="M19" s="14">
        <v>750.93</v>
      </c>
      <c r="N19" s="11">
        <v>29355</v>
      </c>
      <c r="O19" s="13">
        <v>606244</v>
      </c>
      <c r="P19" s="11">
        <v>651</v>
      </c>
      <c r="Q19" s="14">
        <v>931.25</v>
      </c>
      <c r="R19" s="12">
        <v>-0.2853</v>
      </c>
      <c r="S19" s="12">
        <v>-0.2444</v>
      </c>
      <c r="T19" s="12">
        <v>-0.063</v>
      </c>
      <c r="U19" s="12">
        <v>-0.1936</v>
      </c>
      <c r="V19" s="11">
        <v>9258</v>
      </c>
      <c r="W19" s="13">
        <v>213186.22</v>
      </c>
      <c r="X19" s="11">
        <v>556</v>
      </c>
      <c r="Y19" s="11">
        <v>15905</v>
      </c>
      <c r="Z19" s="13">
        <v>350101.4</v>
      </c>
      <c r="AA19" s="11">
        <v>585</v>
      </c>
      <c r="AB19" s="12">
        <v>-0.4179</v>
      </c>
      <c r="AC19" s="12">
        <v>-0.3911</v>
      </c>
      <c r="AD19" s="11">
        <v>2376</v>
      </c>
      <c r="AE19" s="13">
        <v>49550.2</v>
      </c>
      <c r="AF19" s="11">
        <v>443</v>
      </c>
      <c r="AG19" s="11">
        <v>928</v>
      </c>
      <c r="AH19" s="13">
        <v>18999.97</v>
      </c>
      <c r="AI19" s="11">
        <v>480</v>
      </c>
      <c r="AJ19" s="12">
        <v>1.5603</v>
      </c>
      <c r="AK19" s="12">
        <v>1.6079</v>
      </c>
      <c r="AL19" s="11">
        <v>3097</v>
      </c>
      <c r="AM19" s="13">
        <v>59947.35</v>
      </c>
      <c r="AN19" s="11">
        <v>591</v>
      </c>
      <c r="AO19" s="11">
        <v>3278</v>
      </c>
      <c r="AP19" s="13">
        <v>51591.82</v>
      </c>
      <c r="AQ19" s="11">
        <v>649</v>
      </c>
      <c r="AR19" s="12">
        <v>-0.0552</v>
      </c>
      <c r="AS19" s="12">
        <v>0.162</v>
      </c>
      <c r="AT19" s="11">
        <v>1946</v>
      </c>
      <c r="AU19" s="13">
        <v>35611.16</v>
      </c>
      <c r="AV19" s="11">
        <v>585</v>
      </c>
      <c r="AW19" s="11">
        <v>1111</v>
      </c>
      <c r="AX19" s="13">
        <v>18382.97</v>
      </c>
      <c r="AY19" s="11">
        <v>620</v>
      </c>
      <c r="AZ19" s="12">
        <v>0.7516</v>
      </c>
      <c r="BA19" s="12">
        <v>0.9372</v>
      </c>
      <c r="BB19" s="11">
        <v>68</v>
      </c>
      <c r="BC19" s="13">
        <v>1960.58</v>
      </c>
      <c r="BD19" s="11">
        <v>15</v>
      </c>
      <c r="BE19" s="11">
        <v>2904</v>
      </c>
      <c r="BF19" s="13">
        <v>59678.23</v>
      </c>
      <c r="BG19" s="11">
        <v>619</v>
      </c>
      <c r="BH19" s="12">
        <v>-0.9766</v>
      </c>
      <c r="BI19" s="12">
        <v>-0.9671</v>
      </c>
      <c r="BJ19" s="11">
        <v>599</v>
      </c>
      <c r="BK19" s="13">
        <v>14296.5</v>
      </c>
      <c r="BL19" s="11">
        <v>524</v>
      </c>
      <c r="BM19" s="11">
        <v>713</v>
      </c>
      <c r="BN19" s="13">
        <v>16471.39</v>
      </c>
      <c r="BO19" s="11">
        <v>529</v>
      </c>
      <c r="BP19" s="12">
        <v>-0.1599</v>
      </c>
      <c r="BQ19" s="12">
        <v>-0.132</v>
      </c>
      <c r="BR19" s="11">
        <v>185</v>
      </c>
      <c r="BS19" s="13">
        <v>4738.59</v>
      </c>
      <c r="BT19" s="11">
        <v>603</v>
      </c>
      <c r="BU19" s="11">
        <v>355</v>
      </c>
      <c r="BV19" s="13">
        <v>8119.89</v>
      </c>
      <c r="BW19" s="11">
        <v>649</v>
      </c>
      <c r="BX19" s="12">
        <v>-0.4789</v>
      </c>
      <c r="BY19" s="12">
        <v>-0.4164</v>
      </c>
      <c r="BZ19" s="11">
        <v>1990</v>
      </c>
      <c r="CA19" s="13">
        <v>36984.01</v>
      </c>
      <c r="CB19" s="11">
        <v>586</v>
      </c>
      <c r="CC19" s="11">
        <v>2888</v>
      </c>
      <c r="CD19" s="13">
        <v>54614.89</v>
      </c>
      <c r="CE19" s="11">
        <v>645</v>
      </c>
      <c r="CF19" s="12">
        <v>-0.3109</v>
      </c>
      <c r="CG19" s="12">
        <v>-0.3228</v>
      </c>
      <c r="CH19" s="11">
        <v>63</v>
      </c>
      <c r="CI19" s="13">
        <v>3258.37</v>
      </c>
      <c r="CJ19" s="11">
        <v>529</v>
      </c>
      <c r="CK19" s="11"/>
      <c r="CL19" s="13"/>
      <c r="CM19" s="11"/>
      <c r="CN19" s="12"/>
      <c r="CO19" s="12"/>
      <c r="CP19" s="11">
        <v>88</v>
      </c>
      <c r="CQ19" s="13">
        <v>1839.89</v>
      </c>
      <c r="CR19" s="11">
        <v>27</v>
      </c>
      <c r="CS19" s="11">
        <v>94</v>
      </c>
      <c r="CT19" s="13">
        <v>1801.68</v>
      </c>
      <c r="CU19" s="11">
        <v>35</v>
      </c>
      <c r="CV19" s="12">
        <v>-0.0638</v>
      </c>
      <c r="CW19" s="12">
        <v>0.0212</v>
      </c>
      <c r="CX19" s="11">
        <v>142</v>
      </c>
      <c r="CY19" s="13">
        <v>2618.94</v>
      </c>
      <c r="CZ19" s="11">
        <v>495</v>
      </c>
      <c r="DA19" s="11">
        <v>285</v>
      </c>
      <c r="DB19" s="13">
        <v>4963.42</v>
      </c>
      <c r="DC19" s="11">
        <v>508</v>
      </c>
      <c r="DD19" s="12">
        <v>-0.5018</v>
      </c>
      <c r="DE19" s="12">
        <v>-0.4724</v>
      </c>
      <c r="DF19" s="11">
        <v>222</v>
      </c>
      <c r="DG19" s="13">
        <v>6967.15</v>
      </c>
      <c r="DH19" s="11"/>
      <c r="DI19" s="11">
        <v>156</v>
      </c>
      <c r="DJ19" s="13">
        <v>4794</v>
      </c>
      <c r="DK19" s="11"/>
      <c r="DL19" s="12">
        <v>0.4231</v>
      </c>
      <c r="DM19" s="12">
        <v>0.4533</v>
      </c>
      <c r="DN19" s="11">
        <v>209</v>
      </c>
      <c r="DO19" s="13">
        <v>4373.63</v>
      </c>
      <c r="DP19" s="11">
        <v>228</v>
      </c>
      <c r="DQ19" s="11">
        <v>179</v>
      </c>
      <c r="DR19" s="13">
        <v>4278.3</v>
      </c>
      <c r="DS19" s="11">
        <v>449</v>
      </c>
      <c r="DT19" s="12">
        <v>0.1676</v>
      </c>
      <c r="DU19" s="12">
        <v>0.0223</v>
      </c>
      <c r="DV19" s="11">
        <v>336</v>
      </c>
      <c r="DW19" s="13">
        <v>8980.44</v>
      </c>
      <c r="DX19" s="11">
        <v>357</v>
      </c>
      <c r="DY19" s="11">
        <v>255</v>
      </c>
      <c r="DZ19" s="13">
        <v>7184.55</v>
      </c>
      <c r="EA19" s="11">
        <v>261</v>
      </c>
      <c r="EB19" s="12">
        <v>0.3176</v>
      </c>
      <c r="EC19" s="12">
        <v>0.25</v>
      </c>
      <c r="ED19" s="11">
        <v>106</v>
      </c>
      <c r="EE19" s="13">
        <v>1820.91</v>
      </c>
      <c r="EF19" s="11">
        <v>163</v>
      </c>
      <c r="EG19" s="11">
        <v>116</v>
      </c>
      <c r="EH19" s="13">
        <v>1858.53</v>
      </c>
      <c r="EI19" s="11">
        <v>183</v>
      </c>
      <c r="EJ19" s="12">
        <v>-0.0862</v>
      </c>
      <c r="EK19" s="12">
        <v>-0.0202</v>
      </c>
      <c r="EL19" s="11">
        <v>127</v>
      </c>
      <c r="EM19" s="13">
        <v>8413.87</v>
      </c>
      <c r="EN19" s="11">
        <v>610</v>
      </c>
      <c r="EO19" s="11"/>
      <c r="EP19" s="13"/>
      <c r="EQ19" s="11">
        <v>651</v>
      </c>
      <c r="ER19" s="12"/>
      <c r="ES19" s="12"/>
      <c r="ET19" s="11">
        <v>21</v>
      </c>
      <c r="EU19" s="13">
        <v>346.79</v>
      </c>
      <c r="EV19" s="11">
        <v>71</v>
      </c>
      <c r="EW19" s="11">
        <v>34</v>
      </c>
      <c r="EX19" s="13">
        <v>567.6</v>
      </c>
      <c r="EY19" s="11">
        <v>72</v>
      </c>
      <c r="EZ19" s="12">
        <v>-0.3824</v>
      </c>
      <c r="FA19" s="12">
        <v>-0.389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27</v>
      </c>
      <c r="FS19" s="13">
        <v>504.92</v>
      </c>
      <c r="FT19" s="11">
        <v>110</v>
      </c>
      <c r="FU19" s="11">
        <v>8</v>
      </c>
      <c r="FV19" s="13">
        <v>174.41</v>
      </c>
      <c r="FW19" s="11">
        <v>127</v>
      </c>
      <c r="FX19" s="12">
        <v>2.375</v>
      </c>
      <c r="FY19" s="12">
        <v>1.895</v>
      </c>
      <c r="FZ19" s="11">
        <v>59</v>
      </c>
      <c r="GA19" s="13">
        <v>1293.39</v>
      </c>
      <c r="GB19" s="11">
        <v>173</v>
      </c>
      <c r="GC19" s="11">
        <v>18</v>
      </c>
      <c r="GD19" s="13">
        <v>357.46</v>
      </c>
      <c r="GE19" s="11">
        <v>194</v>
      </c>
      <c r="GF19" s="12">
        <v>2.2778</v>
      </c>
      <c r="GG19" s="12">
        <v>2.6183</v>
      </c>
      <c r="GH19" s="11">
        <v>8</v>
      </c>
      <c r="GI19" s="13">
        <v>193.67</v>
      </c>
      <c r="GJ19" s="11">
        <v>338</v>
      </c>
      <c r="GK19" s="11"/>
      <c r="GL19" s="13"/>
      <c r="GM19" s="11">
        <v>23</v>
      </c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24</v>
      </c>
      <c r="GY19" s="13">
        <v>453.3</v>
      </c>
      <c r="GZ19" s="11">
        <v>48</v>
      </c>
      <c r="HA19" s="11">
        <v>19</v>
      </c>
      <c r="HB19" s="13">
        <v>329.22</v>
      </c>
      <c r="HC19" s="11">
        <v>47</v>
      </c>
      <c r="HD19" s="12">
        <v>0.2632</v>
      </c>
      <c r="HE19" s="12">
        <v>0.3769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2</v>
      </c>
      <c r="IE19" s="13">
        <v>135.98</v>
      </c>
      <c r="IF19" s="11">
        <v>23</v>
      </c>
      <c r="IG19" s="11">
        <v>6</v>
      </c>
      <c r="IH19" s="13">
        <v>91.94</v>
      </c>
      <c r="II19" s="11">
        <v>25</v>
      </c>
      <c r="IJ19" s="12">
        <v>-0.6667</v>
      </c>
      <c r="IK19" s="12">
        <v>0.479</v>
      </c>
      <c r="IL19" s="11">
        <v>6</v>
      </c>
      <c r="IM19" s="13">
        <v>83.48</v>
      </c>
      <c r="IN19" s="11">
        <v>173</v>
      </c>
      <c r="IO19" s="11">
        <v>75</v>
      </c>
      <c r="IP19" s="13">
        <v>1339.63</v>
      </c>
      <c r="IQ19" s="11">
        <v>177</v>
      </c>
      <c r="IR19" s="12">
        <v>-0.92</v>
      </c>
      <c r="IS19" s="12">
        <v>-0.9377</v>
      </c>
      <c r="IT19" s="11">
        <v>22</v>
      </c>
      <c r="IU19" s="13">
        <v>505.26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16</v>
      </c>
      <c r="JN19" s="13">
        <v>309.5</v>
      </c>
      <c r="JO19" s="11">
        <v>522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9</v>
      </c>
      <c r="KD19" s="13">
        <v>164.74</v>
      </c>
      <c r="KE19" s="11">
        <v>460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>
        <v>231</v>
      </c>
      <c r="KS19" s="11">
        <v>3</v>
      </c>
      <c r="KT19" s="13">
        <v>68.46</v>
      </c>
      <c r="KU19" s="11">
        <v>169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251499</v>
      </c>
      <c r="C20" s="11">
        <f>=ROUNDDOWN(32.6859794135995,0)</f>
      </c>
      <c r="D20" s="11">
        <v>178979</v>
      </c>
      <c r="E20" s="12">
        <v>0.9622</v>
      </c>
      <c r="F20" s="11"/>
      <c r="G20" s="11">
        <f>=ROUNDDOWN({0},0)</f>
      </c>
      <c r="H20" s="11"/>
      <c r="I20" s="12"/>
      <c r="J20" s="11">
        <v>14756</v>
      </c>
      <c r="K20" s="13">
        <v>594094.85</v>
      </c>
      <c r="L20" s="11">
        <v>691</v>
      </c>
      <c r="M20" s="14">
        <v>859.76</v>
      </c>
      <c r="N20" s="11">
        <v>15326</v>
      </c>
      <c r="O20" s="13">
        <v>615982.8</v>
      </c>
      <c r="P20" s="11">
        <v>457</v>
      </c>
      <c r="Q20" s="14">
        <v>1347.88</v>
      </c>
      <c r="R20" s="12">
        <v>-0.0372</v>
      </c>
      <c r="S20" s="12">
        <v>-0.0355</v>
      </c>
      <c r="T20" s="12">
        <v>0.512</v>
      </c>
      <c r="U20" s="12">
        <v>-0.3621</v>
      </c>
      <c r="V20" s="11">
        <v>5776</v>
      </c>
      <c r="W20" s="13">
        <v>226718.49</v>
      </c>
      <c r="X20" s="11">
        <v>556</v>
      </c>
      <c r="Y20" s="11">
        <v>4969</v>
      </c>
      <c r="Z20" s="13">
        <v>197915.35</v>
      </c>
      <c r="AA20" s="11">
        <v>374</v>
      </c>
      <c r="AB20" s="12">
        <v>0.1624</v>
      </c>
      <c r="AC20" s="12">
        <v>0.1455</v>
      </c>
      <c r="AD20" s="11">
        <v>2780</v>
      </c>
      <c r="AE20" s="13">
        <v>121740.88</v>
      </c>
      <c r="AF20" s="11">
        <v>576</v>
      </c>
      <c r="AG20" s="11">
        <v>1623</v>
      </c>
      <c r="AH20" s="13">
        <v>74639.52</v>
      </c>
      <c r="AI20" s="11">
        <v>362</v>
      </c>
      <c r="AJ20" s="12">
        <v>0.7129</v>
      </c>
      <c r="AK20" s="12">
        <v>0.6311</v>
      </c>
      <c r="AL20" s="11">
        <v>841</v>
      </c>
      <c r="AM20" s="13">
        <v>30273.11</v>
      </c>
      <c r="AN20" s="11">
        <v>542</v>
      </c>
      <c r="AO20" s="11">
        <v>1389</v>
      </c>
      <c r="AP20" s="13">
        <v>47517.46</v>
      </c>
      <c r="AQ20" s="11">
        <v>372</v>
      </c>
      <c r="AR20" s="12">
        <v>-0.3945</v>
      </c>
      <c r="AS20" s="12">
        <v>-0.3629</v>
      </c>
      <c r="AT20" s="11">
        <v>1626</v>
      </c>
      <c r="AU20" s="13">
        <v>60276.92</v>
      </c>
      <c r="AV20" s="11">
        <v>559</v>
      </c>
      <c r="AW20" s="11">
        <v>660</v>
      </c>
      <c r="AX20" s="13">
        <v>28643.73</v>
      </c>
      <c r="AY20" s="11">
        <v>367</v>
      </c>
      <c r="AZ20" s="12">
        <v>1.4636</v>
      </c>
      <c r="BA20" s="12">
        <v>1.1044</v>
      </c>
      <c r="BB20" s="11">
        <v>916</v>
      </c>
      <c r="BC20" s="13">
        <v>38786.7</v>
      </c>
      <c r="BD20" s="11">
        <v>486</v>
      </c>
      <c r="BE20" s="11">
        <v>2147</v>
      </c>
      <c r="BF20" s="13">
        <v>80733.99</v>
      </c>
      <c r="BG20" s="11">
        <v>351</v>
      </c>
      <c r="BH20" s="12">
        <v>-0.5734</v>
      </c>
      <c r="BI20" s="12">
        <v>-0.5196</v>
      </c>
      <c r="BJ20" s="11">
        <v>383</v>
      </c>
      <c r="BK20" s="13">
        <v>15945.9</v>
      </c>
      <c r="BL20" s="11">
        <v>608</v>
      </c>
      <c r="BM20" s="11">
        <v>664</v>
      </c>
      <c r="BN20" s="13">
        <v>29445.11</v>
      </c>
      <c r="BO20" s="11">
        <v>377</v>
      </c>
      <c r="BP20" s="12">
        <v>-0.4232</v>
      </c>
      <c r="BQ20" s="12">
        <v>-0.4585</v>
      </c>
      <c r="BR20" s="11">
        <v>622</v>
      </c>
      <c r="BS20" s="13">
        <v>25477.37</v>
      </c>
      <c r="BT20" s="11">
        <v>589</v>
      </c>
      <c r="BU20" s="11">
        <v>279</v>
      </c>
      <c r="BV20" s="13">
        <v>12736.67</v>
      </c>
      <c r="BW20" s="11">
        <v>373</v>
      </c>
      <c r="BX20" s="12">
        <v>1.2294</v>
      </c>
      <c r="BY20" s="12">
        <v>1.0003</v>
      </c>
      <c r="BZ20" s="11">
        <v>1004</v>
      </c>
      <c r="CA20" s="13">
        <v>39089.54</v>
      </c>
      <c r="CB20" s="11">
        <v>526</v>
      </c>
      <c r="CC20" s="11">
        <v>1294</v>
      </c>
      <c r="CD20" s="13">
        <v>53960.65</v>
      </c>
      <c r="CE20" s="11">
        <v>351</v>
      </c>
      <c r="CF20" s="12">
        <v>-0.2241</v>
      </c>
      <c r="CG20" s="12">
        <v>-0.2756</v>
      </c>
      <c r="CH20" s="11">
        <v>164</v>
      </c>
      <c r="CI20" s="13">
        <v>8045.6</v>
      </c>
      <c r="CJ20" s="11">
        <v>576</v>
      </c>
      <c r="CK20" s="11"/>
      <c r="CL20" s="13"/>
      <c r="CM20" s="11"/>
      <c r="CN20" s="12"/>
      <c r="CO20" s="12"/>
      <c r="CP20" s="11">
        <v>8</v>
      </c>
      <c r="CQ20" s="13">
        <v>323.62</v>
      </c>
      <c r="CR20" s="11">
        <v>33</v>
      </c>
      <c r="CS20" s="11">
        <v>3</v>
      </c>
      <c r="CT20" s="13">
        <v>143.18</v>
      </c>
      <c r="CU20" s="11">
        <v>4</v>
      </c>
      <c r="CV20" s="12">
        <v>1.6667</v>
      </c>
      <c r="CW20" s="12">
        <v>1.2602</v>
      </c>
      <c r="CX20" s="11">
        <v>100</v>
      </c>
      <c r="CY20" s="13">
        <v>4035.99</v>
      </c>
      <c r="CZ20" s="11">
        <v>527</v>
      </c>
      <c r="DA20" s="11">
        <v>353</v>
      </c>
      <c r="DB20" s="13">
        <v>15407.3</v>
      </c>
      <c r="DC20" s="11">
        <v>309</v>
      </c>
      <c r="DD20" s="12">
        <v>-0.7167</v>
      </c>
      <c r="DE20" s="12">
        <v>-0.738</v>
      </c>
      <c r="DF20" s="11"/>
      <c r="DG20" s="13"/>
      <c r="DH20" s="11"/>
      <c r="DI20" s="11"/>
      <c r="DJ20" s="13"/>
      <c r="DK20" s="11"/>
      <c r="DL20" s="12"/>
      <c r="DM20" s="12"/>
      <c r="DN20" s="11">
        <v>7</v>
      </c>
      <c r="DO20" s="13">
        <v>487.09</v>
      </c>
      <c r="DP20" s="11">
        <v>291</v>
      </c>
      <c r="DQ20" s="11">
        <v>12</v>
      </c>
      <c r="DR20" s="13">
        <v>662.13</v>
      </c>
      <c r="DS20" s="11">
        <v>268</v>
      </c>
      <c r="DT20" s="12">
        <v>-0.4167</v>
      </c>
      <c r="DU20" s="12">
        <v>-0.2644</v>
      </c>
      <c r="DV20" s="11">
        <v>155</v>
      </c>
      <c r="DW20" s="13">
        <v>5825.16</v>
      </c>
      <c r="DX20" s="11">
        <v>450</v>
      </c>
      <c r="DY20" s="11">
        <v>129</v>
      </c>
      <c r="DZ20" s="13">
        <v>5456.97</v>
      </c>
      <c r="EA20" s="11">
        <v>294</v>
      </c>
      <c r="EB20" s="12">
        <v>0.2016</v>
      </c>
      <c r="EC20" s="12">
        <v>0.0675</v>
      </c>
      <c r="ED20" s="11">
        <v>47</v>
      </c>
      <c r="EE20" s="13">
        <v>1731.53</v>
      </c>
      <c r="EF20" s="11">
        <v>71</v>
      </c>
      <c r="EG20" s="11">
        <v>104</v>
      </c>
      <c r="EH20" s="13">
        <v>3804.39</v>
      </c>
      <c r="EI20" s="11">
        <v>62</v>
      </c>
      <c r="EJ20" s="12">
        <v>-0.5481</v>
      </c>
      <c r="EK20" s="12">
        <v>-0.5449</v>
      </c>
      <c r="EL20" s="11">
        <v>187</v>
      </c>
      <c r="EM20" s="13">
        <v>9305.62</v>
      </c>
      <c r="EN20" s="11">
        <v>655</v>
      </c>
      <c r="EO20" s="11">
        <v>1379</v>
      </c>
      <c r="EP20" s="13">
        <v>51293.94</v>
      </c>
      <c r="EQ20" s="11">
        <v>430</v>
      </c>
      <c r="ER20" s="12">
        <v>-0.8644</v>
      </c>
      <c r="ES20" s="12">
        <v>-0.8186</v>
      </c>
      <c r="ET20" s="11">
        <v>66</v>
      </c>
      <c r="EU20" s="13">
        <v>2823.42</v>
      </c>
      <c r="EV20" s="11">
        <v>64</v>
      </c>
      <c r="EW20" s="11">
        <v>138</v>
      </c>
      <c r="EX20" s="13">
        <v>5851.09</v>
      </c>
      <c r="EY20" s="11">
        <v>72</v>
      </c>
      <c r="EZ20" s="12">
        <v>-0.5217</v>
      </c>
      <c r="FA20" s="12">
        <v>-0.5175</v>
      </c>
      <c r="FB20" s="11"/>
      <c r="FC20" s="13"/>
      <c r="FD20" s="11">
        <v>21</v>
      </c>
      <c r="FE20" s="11">
        <v>3</v>
      </c>
      <c r="FF20" s="13">
        <v>214.52</v>
      </c>
      <c r="FG20" s="11">
        <v>4</v>
      </c>
      <c r="FH20" s="12"/>
      <c r="FI20" s="12"/>
      <c r="FJ20" s="11">
        <v>17</v>
      </c>
      <c r="FK20" s="13">
        <v>800.75</v>
      </c>
      <c r="FL20" s="11">
        <v>240</v>
      </c>
      <c r="FM20" s="11">
        <v>23</v>
      </c>
      <c r="FN20" s="13">
        <v>1067.93</v>
      </c>
      <c r="FO20" s="11">
        <v>55</v>
      </c>
      <c r="FP20" s="12">
        <v>-0.2609</v>
      </c>
      <c r="FQ20" s="12">
        <v>-0.2502</v>
      </c>
      <c r="FR20" s="11">
        <v>12</v>
      </c>
      <c r="FS20" s="13">
        <v>512</v>
      </c>
      <c r="FT20" s="11">
        <v>150</v>
      </c>
      <c r="FU20" s="11">
        <v>2</v>
      </c>
      <c r="FV20" s="13">
        <v>90.36</v>
      </c>
      <c r="FW20" s="11">
        <v>102</v>
      </c>
      <c r="FX20" s="12">
        <v>5</v>
      </c>
      <c r="FY20" s="12">
        <v>4.6662</v>
      </c>
      <c r="FZ20" s="11">
        <v>30</v>
      </c>
      <c r="GA20" s="13">
        <v>1295</v>
      </c>
      <c r="GB20" s="11">
        <v>99</v>
      </c>
      <c r="GC20" s="11">
        <v>18</v>
      </c>
      <c r="GD20" s="13">
        <v>735.14</v>
      </c>
      <c r="GE20" s="11">
        <v>28</v>
      </c>
      <c r="GF20" s="12">
        <v>0.6667</v>
      </c>
      <c r="GG20" s="12">
        <v>0.7616</v>
      </c>
      <c r="GH20" s="11"/>
      <c r="GI20" s="13"/>
      <c r="GJ20" s="11">
        <v>314</v>
      </c>
      <c r="GK20" s="11">
        <v>5</v>
      </c>
      <c r="GL20" s="13">
        <v>295.24</v>
      </c>
      <c r="GM20" s="11">
        <v>241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7</v>
      </c>
      <c r="GY20" s="13">
        <v>252.55</v>
      </c>
      <c r="GZ20" s="11">
        <v>63</v>
      </c>
      <c r="HA20" s="11">
        <v>9</v>
      </c>
      <c r="HB20" s="13">
        <v>352.09</v>
      </c>
      <c r="HC20" s="11">
        <v>57</v>
      </c>
      <c r="HD20" s="12">
        <v>-0.2222</v>
      </c>
      <c r="HE20" s="12">
        <v>-0.2827</v>
      </c>
      <c r="HF20" s="11">
        <v>6</v>
      </c>
      <c r="HG20" s="13">
        <v>270.83</v>
      </c>
      <c r="HH20" s="11">
        <v>126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>
        <v>210</v>
      </c>
      <c r="IO20" s="11">
        <v>10</v>
      </c>
      <c r="IP20" s="13">
        <v>432.44</v>
      </c>
      <c r="IQ20" s="11">
        <v>180</v>
      </c>
      <c r="IR20" s="12"/>
      <c r="IS20" s="12"/>
      <c r="IT20" s="11">
        <v>2</v>
      </c>
      <c r="IU20" s="13">
        <v>76.78</v>
      </c>
      <c r="IV20" s="11">
        <v>59</v>
      </c>
      <c r="IW20" s="11"/>
      <c r="IX20" s="13"/>
      <c r="IY20" s="11"/>
      <c r="IZ20" s="12"/>
      <c r="JA20" s="12"/>
      <c r="JB20" s="11"/>
      <c r="JC20" s="13"/>
      <c r="JD20" s="11">
        <v>63</v>
      </c>
      <c r="JE20" s="11"/>
      <c r="JF20" s="13"/>
      <c r="JG20" s="11"/>
      <c r="JH20" s="12"/>
      <c r="JI20" s="12"/>
      <c r="JJ20" s="11"/>
      <c r="JK20" s="13"/>
      <c r="JL20" s="11"/>
      <c r="JM20" s="11">
        <v>94</v>
      </c>
      <c r="JN20" s="13">
        <v>3713.36</v>
      </c>
      <c r="JO20" s="11">
        <v>370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19</v>
      </c>
      <c r="KD20" s="13">
        <v>870.24</v>
      </c>
      <c r="KE20" s="11">
        <v>285</v>
      </c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>
        <v>256</v>
      </c>
      <c r="KS20" s="11"/>
      <c r="KT20" s="13"/>
      <c r="KU20" s="11">
        <v>224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221147</v>
      </c>
      <c r="K21" s="17">
        <v>9334887.22</v>
      </c>
      <c r="L21" s="15">
        <v>8463</v>
      </c>
      <c r="M21" s="18">
        <v>1103.02</v>
      </c>
      <c r="N21" s="15">
        <v>195907</v>
      </c>
      <c r="O21" s="17">
        <v>8802355.94</v>
      </c>
      <c r="P21" s="15">
        <v>7264</v>
      </c>
      <c r="Q21" s="18">
        <v>1211.78</v>
      </c>
      <c r="R21" s="16">
        <v>0.1288</v>
      </c>
      <c r="S21" s="16">
        <v>0.0605</v>
      </c>
      <c r="T21" s="16">
        <v>0.1651</v>
      </c>
      <c r="U21" s="16">
        <v>-0.0898</v>
      </c>
      <c r="V21" s="15">
        <v>84201</v>
      </c>
      <c r="W21" s="17">
        <v>2842430.68</v>
      </c>
      <c r="X21" s="15">
        <v>6280</v>
      </c>
      <c r="Y21" s="15">
        <v>66825</v>
      </c>
      <c r="Z21" s="17">
        <v>2525461.15</v>
      </c>
      <c r="AA21" s="15">
        <v>5030</v>
      </c>
      <c r="AB21" s="16">
        <v>0.26</v>
      </c>
      <c r="AC21" s="16">
        <v>0.1255</v>
      </c>
      <c r="AD21" s="15">
        <v>24083</v>
      </c>
      <c r="AE21" s="17">
        <v>1233485.73</v>
      </c>
      <c r="AF21" s="15">
        <v>5754</v>
      </c>
      <c r="AG21" s="15">
        <v>12553</v>
      </c>
      <c r="AH21" s="17">
        <v>455647.15</v>
      </c>
      <c r="AI21" s="15">
        <v>4690</v>
      </c>
      <c r="AJ21" s="16">
        <v>0.9185</v>
      </c>
      <c r="AK21" s="16">
        <v>1.7071</v>
      </c>
      <c r="AL21" s="15">
        <v>18396</v>
      </c>
      <c r="AM21" s="17">
        <v>1163863.81</v>
      </c>
      <c r="AN21" s="15">
        <v>6855</v>
      </c>
      <c r="AO21" s="15">
        <v>20366</v>
      </c>
      <c r="AP21" s="17">
        <v>1409024.47</v>
      </c>
      <c r="AQ21" s="15">
        <v>5868</v>
      </c>
      <c r="AR21" s="16">
        <v>-0.0967</v>
      </c>
      <c r="AS21" s="16">
        <v>-0.174</v>
      </c>
      <c r="AT21" s="15">
        <v>32021</v>
      </c>
      <c r="AU21" s="17">
        <v>970195.99</v>
      </c>
      <c r="AV21" s="15">
        <v>6783</v>
      </c>
      <c r="AW21" s="15">
        <v>12878</v>
      </c>
      <c r="AX21" s="17">
        <v>437293.81</v>
      </c>
      <c r="AY21" s="15">
        <v>5654</v>
      </c>
      <c r="AZ21" s="16">
        <v>1.4865</v>
      </c>
      <c r="BA21" s="16">
        <v>1.2186</v>
      </c>
      <c r="BB21" s="15">
        <v>18508</v>
      </c>
      <c r="BC21" s="17">
        <v>672878.37</v>
      </c>
      <c r="BD21" s="15">
        <v>6135</v>
      </c>
      <c r="BE21" s="15">
        <v>35510</v>
      </c>
      <c r="BF21" s="17">
        <v>1296654.32</v>
      </c>
      <c r="BG21" s="15">
        <v>5866</v>
      </c>
      <c r="BH21" s="16">
        <v>-0.4788</v>
      </c>
      <c r="BI21" s="16">
        <v>-0.4811</v>
      </c>
      <c r="BJ21" s="15">
        <v>8426</v>
      </c>
      <c r="BK21" s="17">
        <v>617901.43</v>
      </c>
      <c r="BL21" s="15">
        <v>6899</v>
      </c>
      <c r="BM21" s="15">
        <v>7925</v>
      </c>
      <c r="BN21" s="17">
        <v>647212.41</v>
      </c>
      <c r="BO21" s="15">
        <v>5541</v>
      </c>
      <c r="BP21" s="16">
        <v>0.0632</v>
      </c>
      <c r="BQ21" s="16">
        <v>-0.0453</v>
      </c>
      <c r="BR21" s="15">
        <v>6252</v>
      </c>
      <c r="BS21" s="17">
        <v>547510.81</v>
      </c>
      <c r="BT21" s="15">
        <v>6756</v>
      </c>
      <c r="BU21" s="15">
        <v>6285</v>
      </c>
      <c r="BV21" s="17">
        <v>544621.41</v>
      </c>
      <c r="BW21" s="15">
        <v>5899</v>
      </c>
      <c r="BX21" s="16">
        <v>-0.0053</v>
      </c>
      <c r="BY21" s="16">
        <v>0.0053</v>
      </c>
      <c r="BZ21" s="15">
        <v>12233</v>
      </c>
      <c r="CA21" s="17">
        <v>437316.77</v>
      </c>
      <c r="CB21" s="15">
        <v>5688</v>
      </c>
      <c r="CC21" s="15">
        <v>14325</v>
      </c>
      <c r="CD21" s="17">
        <v>512839.42</v>
      </c>
      <c r="CE21" s="15">
        <v>5035</v>
      </c>
      <c r="CF21" s="16">
        <v>-0.146</v>
      </c>
      <c r="CG21" s="16">
        <v>-0.1473</v>
      </c>
      <c r="CH21" s="15">
        <v>3940</v>
      </c>
      <c r="CI21" s="17">
        <v>171811.62</v>
      </c>
      <c r="CJ21" s="15">
        <v>6036</v>
      </c>
      <c r="CK21" s="15"/>
      <c r="CL21" s="17"/>
      <c r="CM21" s="15"/>
      <c r="CN21" s="16"/>
      <c r="CO21" s="16"/>
      <c r="CP21" s="15">
        <v>1137</v>
      </c>
      <c r="CQ21" s="17">
        <v>107136.51</v>
      </c>
      <c r="CR21" s="15">
        <v>898</v>
      </c>
      <c r="CS21" s="15">
        <v>1117</v>
      </c>
      <c r="CT21" s="17">
        <v>97040.12</v>
      </c>
      <c r="CU21" s="15">
        <v>723</v>
      </c>
      <c r="CV21" s="16">
        <v>0.0179</v>
      </c>
      <c r="CW21" s="16">
        <v>0.104</v>
      </c>
      <c r="CX21" s="15">
        <v>2234</v>
      </c>
      <c r="CY21" s="17">
        <v>98964.22</v>
      </c>
      <c r="CZ21" s="15">
        <v>5427</v>
      </c>
      <c r="DA21" s="15">
        <v>4941</v>
      </c>
      <c r="DB21" s="17">
        <v>219060.12</v>
      </c>
      <c r="DC21" s="15">
        <v>4498</v>
      </c>
      <c r="DD21" s="16">
        <v>-0.5479</v>
      </c>
      <c r="DE21" s="16">
        <v>-0.5482</v>
      </c>
      <c r="DF21" s="15">
        <v>2075</v>
      </c>
      <c r="DG21" s="17">
        <v>68992.03</v>
      </c>
      <c r="DH21" s="15"/>
      <c r="DI21" s="15">
        <v>1560</v>
      </c>
      <c r="DJ21" s="17">
        <v>57133.92</v>
      </c>
      <c r="DK21" s="15"/>
      <c r="DL21" s="16">
        <v>0.3301</v>
      </c>
      <c r="DM21" s="16">
        <v>0.2075</v>
      </c>
      <c r="DN21" s="15">
        <v>701</v>
      </c>
      <c r="DO21" s="17">
        <v>64220.74</v>
      </c>
      <c r="DP21" s="15">
        <v>2508</v>
      </c>
      <c r="DQ21" s="15">
        <v>796</v>
      </c>
      <c r="DR21" s="17">
        <v>103237.27</v>
      </c>
      <c r="DS21" s="15">
        <v>2449</v>
      </c>
      <c r="DT21" s="16">
        <v>-0.1193</v>
      </c>
      <c r="DU21" s="16">
        <v>-0.3779</v>
      </c>
      <c r="DV21" s="15">
        <v>1484</v>
      </c>
      <c r="DW21" s="17">
        <v>61180.43</v>
      </c>
      <c r="DX21" s="15">
        <v>3129</v>
      </c>
      <c r="DY21" s="15">
        <v>1029</v>
      </c>
      <c r="DZ21" s="17">
        <v>46272.32</v>
      </c>
      <c r="EA21" s="15">
        <v>1654</v>
      </c>
      <c r="EB21" s="16">
        <v>0.4422</v>
      </c>
      <c r="EC21" s="16">
        <v>0.3222</v>
      </c>
      <c r="ED21" s="15">
        <v>1319</v>
      </c>
      <c r="EE21" s="17">
        <v>48949.61</v>
      </c>
      <c r="EF21" s="15">
        <v>1934</v>
      </c>
      <c r="EG21" s="15">
        <v>1386</v>
      </c>
      <c r="EH21" s="17">
        <v>41726.54</v>
      </c>
      <c r="EI21" s="15">
        <v>1878</v>
      </c>
      <c r="EJ21" s="16">
        <v>-0.0483</v>
      </c>
      <c r="EK21" s="16">
        <v>0.1731</v>
      </c>
      <c r="EL21" s="15">
        <v>820</v>
      </c>
      <c r="EM21" s="17">
        <v>47827.09</v>
      </c>
      <c r="EN21" s="15">
        <v>7306</v>
      </c>
      <c r="EO21" s="15">
        <v>2704</v>
      </c>
      <c r="EP21" s="17">
        <v>109912.92</v>
      </c>
      <c r="EQ21" s="15">
        <v>6175</v>
      </c>
      <c r="ER21" s="16">
        <v>-0.6967</v>
      </c>
      <c r="ES21" s="16">
        <v>-0.5649</v>
      </c>
      <c r="ET21" s="15">
        <v>802</v>
      </c>
      <c r="EU21" s="17">
        <v>29176.75</v>
      </c>
      <c r="EV21" s="15">
        <v>1561</v>
      </c>
      <c r="EW21" s="15">
        <v>1333</v>
      </c>
      <c r="EX21" s="17">
        <v>54463.91</v>
      </c>
      <c r="EY21" s="15">
        <v>1291</v>
      </c>
      <c r="EZ21" s="16">
        <v>-0.3983</v>
      </c>
      <c r="FA21" s="16">
        <v>-0.4643</v>
      </c>
      <c r="FB21" s="15">
        <v>596</v>
      </c>
      <c r="FC21" s="17">
        <v>25923.26</v>
      </c>
      <c r="FD21" s="15">
        <v>1022</v>
      </c>
      <c r="FE21" s="15">
        <v>633</v>
      </c>
      <c r="FF21" s="17">
        <v>28543.43</v>
      </c>
      <c r="FG21" s="15">
        <v>818</v>
      </c>
      <c r="FH21" s="16">
        <v>-0.0585</v>
      </c>
      <c r="FI21" s="16">
        <v>-0.0918</v>
      </c>
      <c r="FJ21" s="15">
        <v>209</v>
      </c>
      <c r="FK21" s="17">
        <v>22601.97</v>
      </c>
      <c r="FL21" s="15">
        <v>1328</v>
      </c>
      <c r="FM21" s="15">
        <v>440</v>
      </c>
      <c r="FN21" s="17">
        <v>48846.14</v>
      </c>
      <c r="FO21" s="15">
        <v>914</v>
      </c>
      <c r="FP21" s="16">
        <v>-0.525</v>
      </c>
      <c r="FQ21" s="16">
        <v>-0.5373</v>
      </c>
      <c r="FR21" s="15">
        <v>228</v>
      </c>
      <c r="FS21" s="17">
        <v>22085.26</v>
      </c>
      <c r="FT21" s="15">
        <v>1157</v>
      </c>
      <c r="FU21" s="15">
        <v>214</v>
      </c>
      <c r="FV21" s="17">
        <v>24050.34</v>
      </c>
      <c r="FW21" s="15">
        <v>891</v>
      </c>
      <c r="FX21" s="16">
        <v>0.0654</v>
      </c>
      <c r="FY21" s="16">
        <v>-0.0817</v>
      </c>
      <c r="FZ21" s="15">
        <v>452</v>
      </c>
      <c r="GA21" s="17">
        <v>20442.73</v>
      </c>
      <c r="GB21" s="15">
        <v>811</v>
      </c>
      <c r="GC21" s="15">
        <v>192</v>
      </c>
      <c r="GD21" s="17">
        <v>8060.14</v>
      </c>
      <c r="GE21" s="15">
        <v>774</v>
      </c>
      <c r="GF21" s="16">
        <v>1.3542</v>
      </c>
      <c r="GG21" s="16">
        <v>1.5363</v>
      </c>
      <c r="GH21" s="15">
        <v>140</v>
      </c>
      <c r="GI21" s="17">
        <v>16753.5</v>
      </c>
      <c r="GJ21" s="15">
        <v>5233</v>
      </c>
      <c r="GK21" s="15">
        <v>183</v>
      </c>
      <c r="GL21" s="17">
        <v>24532.09</v>
      </c>
      <c r="GM21" s="15">
        <v>4058</v>
      </c>
      <c r="GN21" s="16">
        <v>-0.235</v>
      </c>
      <c r="GO21" s="16">
        <v>-0.3171</v>
      </c>
      <c r="GP21" s="15">
        <v>126</v>
      </c>
      <c r="GQ21" s="17">
        <v>14049.08</v>
      </c>
      <c r="GR21" s="15">
        <v>864</v>
      </c>
      <c r="GS21" s="15">
        <v>90</v>
      </c>
      <c r="GT21" s="17">
        <v>12374.59</v>
      </c>
      <c r="GU21" s="15">
        <v>718</v>
      </c>
      <c r="GV21" s="16">
        <v>0.4</v>
      </c>
      <c r="GW21" s="16">
        <v>0.1353</v>
      </c>
      <c r="GX21" s="15">
        <v>232</v>
      </c>
      <c r="GY21" s="17">
        <v>8368.46</v>
      </c>
      <c r="GZ21" s="15">
        <v>1151</v>
      </c>
      <c r="HA21" s="15">
        <v>254</v>
      </c>
      <c r="HB21" s="17">
        <v>11049.85</v>
      </c>
      <c r="HC21" s="15">
        <v>1159</v>
      </c>
      <c r="HD21" s="16">
        <v>-0.0866</v>
      </c>
      <c r="HE21" s="16">
        <v>-0.2427</v>
      </c>
      <c r="HF21" s="15">
        <v>121</v>
      </c>
      <c r="HG21" s="17">
        <v>5095.02</v>
      </c>
      <c r="HH21" s="15">
        <v>893</v>
      </c>
      <c r="HI21" s="15"/>
      <c r="HJ21" s="17"/>
      <c r="HK21" s="15"/>
      <c r="HL21" s="16"/>
      <c r="HM21" s="16"/>
      <c r="HN21" s="15">
        <v>174</v>
      </c>
      <c r="HO21" s="17">
        <v>4906.65</v>
      </c>
      <c r="HP21" s="15">
        <v>21</v>
      </c>
      <c r="HQ21" s="15"/>
      <c r="HR21" s="17"/>
      <c r="HS21" s="15">
        <v>21</v>
      </c>
      <c r="HT21" s="16"/>
      <c r="HU21" s="16"/>
      <c r="HV21" s="15">
        <v>136</v>
      </c>
      <c r="HW21" s="17">
        <v>4694.54</v>
      </c>
      <c r="HX21" s="15">
        <v>250</v>
      </c>
      <c r="HY21" s="15">
        <v>96</v>
      </c>
      <c r="HZ21" s="17">
        <v>3366.74</v>
      </c>
      <c r="IA21" s="15">
        <v>238</v>
      </c>
      <c r="IB21" s="16">
        <v>0.4167</v>
      </c>
      <c r="IC21" s="16">
        <v>0.3944</v>
      </c>
      <c r="ID21" s="15">
        <v>26</v>
      </c>
      <c r="IE21" s="17">
        <v>3637.75</v>
      </c>
      <c r="IF21" s="15">
        <v>163</v>
      </c>
      <c r="IG21" s="15">
        <v>41</v>
      </c>
      <c r="IH21" s="17">
        <v>628.8</v>
      </c>
      <c r="II21" s="15">
        <v>164</v>
      </c>
      <c r="IJ21" s="16">
        <v>-0.3659</v>
      </c>
      <c r="IK21" s="16">
        <v>4.7852</v>
      </c>
      <c r="IL21" s="15">
        <v>47</v>
      </c>
      <c r="IM21" s="17">
        <v>1794.29</v>
      </c>
      <c r="IN21" s="15">
        <v>2080</v>
      </c>
      <c r="IO21" s="15">
        <v>241</v>
      </c>
      <c r="IP21" s="17">
        <v>7924.58</v>
      </c>
      <c r="IQ21" s="15">
        <v>1999</v>
      </c>
      <c r="IR21" s="16">
        <v>-0.805</v>
      </c>
      <c r="IS21" s="16">
        <v>-0.7736</v>
      </c>
      <c r="IT21" s="15">
        <v>25</v>
      </c>
      <c r="IU21" s="17">
        <v>611.15</v>
      </c>
      <c r="IV21" s="15">
        <v>278</v>
      </c>
      <c r="IW21" s="15"/>
      <c r="IX21" s="17"/>
      <c r="IY21" s="15"/>
      <c r="IZ21" s="16"/>
      <c r="JA21" s="16"/>
      <c r="JB21" s="15">
        <v>3</v>
      </c>
      <c r="JC21" s="17">
        <v>80.97</v>
      </c>
      <c r="JD21" s="15">
        <v>922</v>
      </c>
      <c r="JE21" s="15"/>
      <c r="JF21" s="17"/>
      <c r="JG21" s="15"/>
      <c r="JH21" s="16"/>
      <c r="JI21" s="16"/>
      <c r="JJ21" s="15"/>
      <c r="JK21" s="17"/>
      <c r="JL21" s="15"/>
      <c r="JM21" s="15">
        <v>866</v>
      </c>
      <c r="JN21" s="17">
        <v>37846.79</v>
      </c>
      <c r="JO21" s="15">
        <v>5363</v>
      </c>
      <c r="JP21" s="16">
        <v>-1</v>
      </c>
      <c r="JQ21" s="16">
        <v>-1</v>
      </c>
      <c r="JR21" s="15"/>
      <c r="JS21" s="17"/>
      <c r="JT21" s="15"/>
      <c r="JU21" s="15">
        <v>944</v>
      </c>
      <c r="JV21" s="17">
        <v>26946.34</v>
      </c>
      <c r="JW21" s="15"/>
      <c r="JX21" s="16">
        <v>-1</v>
      </c>
      <c r="JY21" s="16">
        <v>-1</v>
      </c>
      <c r="JZ21" s="15"/>
      <c r="KA21" s="17"/>
      <c r="KB21" s="15"/>
      <c r="KC21" s="15">
        <v>176</v>
      </c>
      <c r="KD21" s="17">
        <v>10428.19</v>
      </c>
      <c r="KE21" s="15">
        <v>2556</v>
      </c>
      <c r="KF21" s="16">
        <v>-1</v>
      </c>
      <c r="KG21" s="16">
        <v>-1</v>
      </c>
      <c r="KH21" s="15"/>
      <c r="KI21" s="17"/>
      <c r="KJ21" s="15">
        <v>100</v>
      </c>
      <c r="KK21" s="15">
        <v>1</v>
      </c>
      <c r="KL21" s="17">
        <v>88.2</v>
      </c>
      <c r="KM21" s="15">
        <v>97</v>
      </c>
      <c r="KN21" s="16">
        <v>-1</v>
      </c>
      <c r="KO21" s="16">
        <v>-1</v>
      </c>
      <c r="KP21" s="15"/>
      <c r="KQ21" s="17"/>
      <c r="KR21" s="15">
        <v>2617</v>
      </c>
      <c r="KS21" s="15">
        <v>3</v>
      </c>
      <c r="KT21" s="17">
        <v>68.46</v>
      </c>
      <c r="KU21" s="15">
        <v>2012</v>
      </c>
      <c r="KV21" s="16">
        <v>-1</v>
      </c>
      <c r="KW21" s="16">
        <v>-1</v>
      </c>
      <c r="KX21" s="15"/>
      <c r="KY21" s="17"/>
      <c r="KZ21" s="15"/>
      <c r="LA21" s="15"/>
      <c r="LB21" s="17"/>
      <c r="LC21" s="15"/>
      <c r="LD21" s="16"/>
      <c r="LE21" s="16"/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