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<sst xmlns="http://schemas.openxmlformats.org/spreadsheetml/2006/main" count="41" uniqueCount="41">
  <si>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</si>
  <si>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</si>
  <si>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</si>
  <si>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07/14/2024</t>
  </si>
  <si>
    <t>End Date:</t>
  </si>
  <si>
    <t>Report Run Date:</t>
  </si>
  <si>
    <t>07/15/2024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</si>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</sst>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29955</v>
      </c>
      <c r="C5" s="11">
        <f>=ROUNDDOWN(24.4670423915707,0)</f>
      </c>
      <c r="D5" s="11">
        <v>26871</v>
      </c>
      <c r="E5" s="12">
        <v>1</v>
      </c>
      <c r="F5" s="11"/>
      <c r="G5" s="11">
        <f>=ROUNDDOWN({0},0)</f>
      </c>
      <c r="H5" s="11">
        <v>930</v>
      </c>
      <c r="I5" s="12"/>
      <c r="J5" s="11">
        <v>2</v>
      </c>
      <c r="K5" s="13">
        <v>283.46</v>
      </c>
      <c r="L5" s="11">
        <v>1288</v>
      </c>
      <c r="M5" s="14">
        <v>0.22</v>
      </c>
      <c r="N5" s="11">
        <v>65</v>
      </c>
      <c r="O5" s="13">
        <v>3933.57</v>
      </c>
      <c r="P5" s="11">
        <v>1228</v>
      </c>
      <c r="Q5" s="14">
        <v>3.2</v>
      </c>
      <c r="R5" s="12">
        <v>-0.9692</v>
      </c>
      <c r="S5" s="12">
        <v>-0.9279</v>
      </c>
      <c r="T5" s="12">
        <v>0.0489</v>
      </c>
      <c r="U5" s="12">
        <v>-0.9312</v>
      </c>
      <c r="V5" s="11">
        <v>2</v>
      </c>
      <c r="W5" s="13">
        <v>283.46</v>
      </c>
      <c r="X5" s="11">
        <v>1249</v>
      </c>
      <c r="Y5" s="11">
        <v>65</v>
      </c>
      <c r="Z5" s="13">
        <v>3933.57</v>
      </c>
      <c r="AA5" s="11">
        <v>1221</v>
      </c>
      <c r="AB5" s="12">
        <v>-0.9692</v>
      </c>
      <c r="AC5" s="12">
        <v>-0.9279</v>
      </c>
    </row>
    <row r="6">
      <c r="A6" s="10" t="s">
        <v>32</v>
      </c>
      <c r="B6" s="11">
        <v>2195</v>
      </c>
      <c r="C6" s="11">
        <f>=ROUNDDOWN(19.2882249560633,0)</f>
      </c>
      <c r="D6" s="11">
        <v>1610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127</v>
      </c>
      <c r="M6" s="14"/>
      <c r="N6" s="11">
        <v>9</v>
      </c>
      <c r="O6" s="13">
        <v>405.68</v>
      </c>
      <c r="P6" s="11">
        <v>101</v>
      </c>
      <c r="Q6" s="14">
        <v>4.02</v>
      </c>
      <c r="R6" s="12"/>
      <c r="S6" s="12"/>
      <c r="T6" s="12">
        <v>0.2574</v>
      </c>
      <c r="U6" s="12"/>
      <c r="V6" s="11"/>
      <c r="W6" s="13"/>
      <c r="X6" s="11">
        <v>126</v>
      </c>
      <c r="Y6" s="11">
        <v>9</v>
      </c>
      <c r="Z6" s="13">
        <v>405.68</v>
      </c>
      <c r="AA6" s="11">
        <v>92</v>
      </c>
      <c r="AB6" s="12"/>
      <c r="AC6" s="12"/>
    </row>
    <row r="7">
      <c r="A7" s="10" t="s">
        <v>33</v>
      </c>
      <c r="B7" s="11">
        <v>11722</v>
      </c>
      <c r="C7" s="11">
        <f>=ROUNDDOWN(16.9638205499276,0)</f>
      </c>
      <c r="D7" s="11">
        <v>14523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81</v>
      </c>
      <c r="M7" s="14"/>
      <c r="N7" s="11">
        <v>13</v>
      </c>
      <c r="O7" s="13">
        <v>323.98</v>
      </c>
      <c r="P7" s="11">
        <v>78</v>
      </c>
      <c r="Q7" s="14">
        <v>4.15</v>
      </c>
      <c r="R7" s="12"/>
      <c r="S7" s="12"/>
      <c r="T7" s="12">
        <v>0.0385</v>
      </c>
      <c r="U7" s="12"/>
      <c r="V7" s="11"/>
      <c r="W7" s="13"/>
      <c r="X7" s="11">
        <v>81</v>
      </c>
      <c r="Y7" s="11">
        <v>13</v>
      </c>
      <c r="Z7" s="13">
        <v>323.98</v>
      </c>
      <c r="AA7" s="11">
        <v>78</v>
      </c>
      <c r="AB7" s="12"/>
      <c r="AC7" s="12"/>
    </row>
    <row r="8">
      <c r="A8" s="10" t="s">
        <v>34</v>
      </c>
      <c r="B8" s="11">
        <v>3370</v>
      </c>
      <c r="C8" s="11">
        <f>=ROUNDDOWN(33.0068560235064,0)</f>
      </c>
      <c r="D8" s="11">
        <v>1110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183</v>
      </c>
      <c r="M8" s="14"/>
      <c r="N8" s="11">
        <v>5</v>
      </c>
      <c r="O8" s="13">
        <v>96.88</v>
      </c>
      <c r="P8" s="11">
        <v>171</v>
      </c>
      <c r="Q8" s="14">
        <v>0.57</v>
      </c>
      <c r="R8" s="12"/>
      <c r="S8" s="12"/>
      <c r="T8" s="12">
        <v>0.0702</v>
      </c>
      <c r="U8" s="12"/>
      <c r="V8" s="11"/>
      <c r="W8" s="13"/>
      <c r="X8" s="11">
        <v>175</v>
      </c>
      <c r="Y8" s="11">
        <v>5</v>
      </c>
      <c r="Z8" s="13">
        <v>96.88</v>
      </c>
      <c r="AA8" s="11">
        <v>171</v>
      </c>
      <c r="AB8" s="12"/>
      <c r="AC8" s="12"/>
    </row>
    <row r="9">
      <c r="A9" s="10" t="s">
        <v>35</v>
      </c>
      <c r="B9" s="11">
        <v>4647</v>
      </c>
      <c r="C9" s="11">
        <f>=ROUNDDOWN(26.5542857142857,0)</f>
      </c>
      <c r="D9" s="11">
        <v>4150</v>
      </c>
      <c r="E9" s="12">
        <v>0.8571</v>
      </c>
      <c r="F9" s="11"/>
      <c r="G9" s="11">
        <f>=ROUNDDOWN({0},0)</f>
      </c>
      <c r="H9" s="11"/>
      <c r="I9" s="12"/>
      <c r="J9" s="11"/>
      <c r="K9" s="13"/>
      <c r="L9" s="11">
        <v>565</v>
      </c>
      <c r="M9" s="14"/>
      <c r="N9" s="11">
        <v>13</v>
      </c>
      <c r="O9" s="13">
        <v>425.89</v>
      </c>
      <c r="P9" s="11">
        <v>480</v>
      </c>
      <c r="Q9" s="14">
        <v>0.89</v>
      </c>
      <c r="R9" s="12"/>
      <c r="S9" s="12"/>
      <c r="T9" s="12">
        <v>0.1771</v>
      </c>
      <c r="U9" s="12"/>
      <c r="V9" s="11"/>
      <c r="W9" s="13"/>
      <c r="X9" s="11">
        <v>439</v>
      </c>
      <c r="Y9" s="11">
        <v>13</v>
      </c>
      <c r="Z9" s="13">
        <v>425.89</v>
      </c>
      <c r="AA9" s="11">
        <v>375</v>
      </c>
      <c r="AB9" s="12"/>
      <c r="AC9" s="12"/>
    </row>
    <row r="10">
      <c r="A10" s="10" t="s">
        <v>36</v>
      </c>
      <c r="B10" s="11">
        <v>18930</v>
      </c>
      <c r="C10" s="11">
        <f>=ROUNDDOWN(21.8692236598891,0)</f>
      </c>
      <c r="D10" s="11">
        <v>14096</v>
      </c>
      <c r="E10" s="12">
        <v>0.9844</v>
      </c>
      <c r="F10" s="11"/>
      <c r="G10" s="11">
        <f>=ROUNDDOWN({0},0)</f>
      </c>
      <c r="H10" s="11">
        <v>252</v>
      </c>
      <c r="I10" s="12"/>
      <c r="J10" s="11">
        <v>41</v>
      </c>
      <c r="K10" s="13">
        <v>8240.07</v>
      </c>
      <c r="L10" s="11">
        <v>495</v>
      </c>
      <c r="M10" s="14">
        <v>16.65</v>
      </c>
      <c r="N10" s="11">
        <v>109</v>
      </c>
      <c r="O10" s="13">
        <v>18419.75</v>
      </c>
      <c r="P10" s="11">
        <v>472</v>
      </c>
      <c r="Q10" s="14">
        <v>39.02</v>
      </c>
      <c r="R10" s="12">
        <v>-0.6239</v>
      </c>
      <c r="S10" s="12">
        <v>-0.5527</v>
      </c>
      <c r="T10" s="12">
        <v>0.0487</v>
      </c>
      <c r="U10" s="12">
        <v>-0.5733</v>
      </c>
      <c r="V10" s="11">
        <v>41</v>
      </c>
      <c r="W10" s="13">
        <v>8240.07</v>
      </c>
      <c r="X10" s="11">
        <v>489</v>
      </c>
      <c r="Y10" s="11">
        <v>109</v>
      </c>
      <c r="Z10" s="13">
        <v>18419.75</v>
      </c>
      <c r="AA10" s="11">
        <v>470</v>
      </c>
      <c r="AB10" s="12">
        <v>-0.6239</v>
      </c>
      <c r="AC10" s="12">
        <v>-0.5527</v>
      </c>
    </row>
    <row r="11">
      <c r="A11" s="10" t="s">
        <v>37</v>
      </c>
      <c r="B11" s="11">
        <v>6989</v>
      </c>
      <c r="C11" s="11">
        <f>=ROUNDDOWN(17.4594054459156,0)</f>
      </c>
      <c r="D11" s="11">
        <v>8307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563</v>
      </c>
      <c r="M11" s="14"/>
      <c r="N11" s="11">
        <v>18</v>
      </c>
      <c r="O11" s="13">
        <v>487.85</v>
      </c>
      <c r="P11" s="11">
        <v>508</v>
      </c>
      <c r="Q11" s="14">
        <v>0.96</v>
      </c>
      <c r="R11" s="12"/>
      <c r="S11" s="12"/>
      <c r="T11" s="12">
        <v>0.1083</v>
      </c>
      <c r="U11" s="12"/>
      <c r="V11" s="11"/>
      <c r="W11" s="13"/>
      <c r="X11" s="11">
        <v>559</v>
      </c>
      <c r="Y11" s="11">
        <v>18</v>
      </c>
      <c r="Z11" s="13">
        <v>487.85</v>
      </c>
      <c r="AA11" s="11">
        <v>485</v>
      </c>
      <c r="AB11" s="12"/>
      <c r="AC11" s="12"/>
    </row>
    <row r="12">
      <c r="A12" s="10" t="s">
        <v>38</v>
      </c>
      <c r="B12" s="11">
        <v>7023</v>
      </c>
      <c r="C12" s="11">
        <f>=ROUNDDOWN(22.5096153846154,0)</f>
      </c>
      <c r="D12" s="11">
        <v>3486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500</v>
      </c>
      <c r="M12" s="14"/>
      <c r="N12" s="11">
        <v>39</v>
      </c>
      <c r="O12" s="13">
        <v>714.61</v>
      </c>
      <c r="P12" s="11">
        <v>558</v>
      </c>
      <c r="Q12" s="14">
        <v>1.28</v>
      </c>
      <c r="R12" s="12"/>
      <c r="S12" s="12"/>
      <c r="T12" s="12">
        <v>-0.1039</v>
      </c>
      <c r="U12" s="12"/>
      <c r="V12" s="11"/>
      <c r="W12" s="13"/>
      <c r="X12" s="11">
        <v>496</v>
      </c>
      <c r="Y12" s="11">
        <v>39</v>
      </c>
      <c r="Z12" s="13">
        <v>714.61</v>
      </c>
      <c r="AA12" s="11">
        <v>558</v>
      </c>
      <c r="AB12" s="12"/>
      <c r="AC12" s="12"/>
    </row>
    <row r="13">
      <c r="A13" s="10" t="s">
        <v>39</v>
      </c>
      <c r="B13" s="11">
        <v>4479</v>
      </c>
      <c r="C13" s="11">
        <f>=ROUNDDOWN(42.1751412429379,0)</f>
      </c>
      <c r="D13" s="11">
        <v>3510</v>
      </c>
      <c r="E13" s="12">
        <v>0.8333</v>
      </c>
      <c r="F13" s="11"/>
      <c r="G13" s="11">
        <f>=ROUNDDOWN({0},0)</f>
      </c>
      <c r="H13" s="11"/>
      <c r="I13" s="12"/>
      <c r="J13" s="11"/>
      <c r="K13" s="13"/>
      <c r="L13" s="11">
        <v>272</v>
      </c>
      <c r="M13" s="14"/>
      <c r="N13" s="11">
        <v>10</v>
      </c>
      <c r="O13" s="13">
        <v>317.09</v>
      </c>
      <c r="P13" s="11">
        <v>204</v>
      </c>
      <c r="Q13" s="14">
        <v>1.55</v>
      </c>
      <c r="R13" s="12"/>
      <c r="S13" s="12"/>
      <c r="T13" s="12">
        <v>0.3333</v>
      </c>
      <c r="U13" s="12"/>
      <c r="V13" s="11"/>
      <c r="W13" s="13"/>
      <c r="X13" s="11">
        <v>236</v>
      </c>
      <c r="Y13" s="11">
        <v>10</v>
      </c>
      <c r="Z13" s="13">
        <v>317.09</v>
      </c>
      <c r="AA13" s="11">
        <v>199</v>
      </c>
      <c r="AB13" s="12"/>
      <c r="AC13" s="12"/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43</v>
      </c>
      <c r="K14" s="17">
        <v>8523.53</v>
      </c>
      <c r="L14" s="15">
        <v>4074</v>
      </c>
      <c r="M14" s="18">
        <v>2.09</v>
      </c>
      <c r="N14" s="15">
        <v>281</v>
      </c>
      <c r="O14" s="17">
        <v>25125.3</v>
      </c>
      <c r="P14" s="15">
        <v>3800</v>
      </c>
      <c r="Q14" s="18">
        <v>6.61</v>
      </c>
      <c r="R14" s="16">
        <v>-0.847</v>
      </c>
      <c r="S14" s="16">
        <v>-0.6608</v>
      </c>
      <c r="T14" s="16">
        <v>0.0721</v>
      </c>
      <c r="U14" s="16">
        <v>-0.6838</v>
      </c>
      <c r="V14" s="15">
        <v>43</v>
      </c>
      <c r="W14" s="17">
        <v>8523.53</v>
      </c>
      <c r="X14" s="15">
        <v>3850</v>
      </c>
      <c r="Y14" s="15">
        <v>281</v>
      </c>
      <c r="Z14" s="17">
        <v>25125.3</v>
      </c>
      <c r="AA14" s="15">
        <v>3649</v>
      </c>
      <c r="AB14" s="16">
        <v>-0.847</v>
      </c>
      <c r="AC14" s="16">
        <v>-0.6608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