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<sst xmlns="http://schemas.openxmlformats.org/spreadsheetml/2006/main" count="87" uniqueCount="87">
  <si>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</si>
  <si>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</si>
  <si>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</si>
  <si>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06/24/2024</t>
  </si>
  <si>
    <t>End Date:</t>
  </si>
  <si>
    <t>07/07/2024</t>
  </si>
  <si>
    <t>Report Run Date:</t>
  </si>
  <si>
    <t>07/08/2024</t>
  </si>
  <si>
    <t>Division</t>
  </si>
  <si>
    <t>Current And Future Inventory</t>
  </si>
  <si>
    <t>Current And History Sales Comparison</t>
  </si>
  <si>
    <t>AMAZON</t>
  </si>
  <si>
    <t>CSNSTORES</t>
  </si>
  <si>
    <t>TGTDVS</t>
  </si>
  <si>
    <t>MACY02</t>
  </si>
  <si>
    <t>OVERSTOCK01</t>
  </si>
  <si>
    <t>KOHLDSN</t>
  </si>
  <si>
    <t>JCPENNEY01</t>
  </si>
  <si>
    <t>OLLIIX</t>
  </si>
  <si>
    <t>KIRKLANDDS</t>
  </si>
  <si>
    <t>NRTPORT</t>
  </si>
  <si>
    <t>BLK01</t>
  </si>
  <si>
    <t>ASHFURNDS</t>
  </si>
  <si>
    <t>COSTCO01</t>
  </si>
  <si>
    <t>HDDS</t>
  </si>
  <si>
    <t>DESINC</t>
  </si>
  <si>
    <t>FINGERHUTDS</t>
  </si>
  <si>
    <t>WALMARTDS</t>
  </si>
  <si>
    <t>LAMPDS</t>
  </si>
  <si>
    <t>ZOLA</t>
  </si>
  <si>
    <t>AMERSIGNDS</t>
  </si>
  <si>
    <t>ROOMECOM</t>
  </si>
  <si>
    <t>HOUZZ</t>
  </si>
  <si>
    <t>BIGLOTSDS</t>
  </si>
  <si>
    <t>HSNDS</t>
  </si>
  <si>
    <t>AAFESDS</t>
  </si>
  <si>
    <t>CHEWYDS</t>
  </si>
  <si>
    <t>BEALLSDS</t>
  </si>
  <si>
    <t>NORDSTRACKDS</t>
  </si>
  <si>
    <t>DLCROSCILL</t>
  </si>
  <si>
    <t>LOWESDS</t>
  </si>
  <si>
    <t>WM.COM</t>
  </si>
  <si>
    <t>ZULILY</t>
  </si>
  <si>
    <t>NEBFUR01</t>
  </si>
  <si>
    <t>BLOOM02</t>
  </si>
  <si>
    <t>BRANDX</t>
  </si>
  <si>
    <t>BBBDROP</t>
  </si>
  <si>
    <t>HAYNEEDLEDS</t>
  </si>
  <si>
    <t>HHGLOBALTTS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</si>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</sst>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1060070</v>
      </c>
      <c r="C5" s="11">
        <f>=ROUNDDOWN(29.7149792849815,0)</f>
      </c>
      <c r="D5" s="11">
        <v>1284315</v>
      </c>
      <c r="E5" s="12">
        <v>0.8047</v>
      </c>
      <c r="F5" s="11"/>
      <c r="G5" s="11">
        <f>=ROUNDDOWN({0},0)</f>
      </c>
      <c r="H5" s="11">
        <v>590</v>
      </c>
      <c r="I5" s="12"/>
      <c r="J5" s="11">
        <v>57108</v>
      </c>
      <c r="K5" s="13">
        <v>3073459.42</v>
      </c>
      <c r="L5" s="11">
        <v>2130</v>
      </c>
      <c r="M5" s="14">
        <v>1442.94</v>
      </c>
      <c r="N5" s="11">
        <v>43314</v>
      </c>
      <c r="O5" s="13">
        <v>2508976.54</v>
      </c>
      <c r="P5" s="11">
        <v>2139</v>
      </c>
      <c r="Q5" s="14">
        <v>1172.97</v>
      </c>
      <c r="R5" s="12">
        <v>0.3185</v>
      </c>
      <c r="S5" s="12">
        <v>0.225</v>
      </c>
      <c r="T5" s="12">
        <v>-0.0042</v>
      </c>
      <c r="U5" s="12">
        <v>0.2302</v>
      </c>
      <c r="V5" s="11">
        <v>22634</v>
      </c>
      <c r="W5" s="13">
        <v>1269480.52</v>
      </c>
      <c r="X5" s="11">
        <v>1735</v>
      </c>
      <c r="Y5" s="11">
        <v>14691</v>
      </c>
      <c r="Z5" s="13">
        <v>748969.81</v>
      </c>
      <c r="AA5" s="11">
        <v>1572</v>
      </c>
      <c r="AB5" s="12">
        <v>0.5407</v>
      </c>
      <c r="AC5" s="12">
        <v>0.695</v>
      </c>
      <c r="AD5" s="11">
        <v>5994</v>
      </c>
      <c r="AE5" s="13">
        <v>319525.17</v>
      </c>
      <c r="AF5" s="11">
        <v>1890</v>
      </c>
      <c r="AG5" s="11">
        <v>4695</v>
      </c>
      <c r="AH5" s="13">
        <v>284623.05</v>
      </c>
      <c r="AI5" s="11">
        <v>1927</v>
      </c>
      <c r="AJ5" s="12">
        <v>0.2767</v>
      </c>
      <c r="AK5" s="12">
        <v>0.1226</v>
      </c>
      <c r="AL5" s="11">
        <v>2693</v>
      </c>
      <c r="AM5" s="13">
        <v>152601.13</v>
      </c>
      <c r="AN5" s="11">
        <v>1584</v>
      </c>
      <c r="AO5" s="11">
        <v>1888</v>
      </c>
      <c r="AP5" s="13">
        <v>114602.49</v>
      </c>
      <c r="AQ5" s="11">
        <v>1657</v>
      </c>
      <c r="AR5" s="12">
        <v>0.4264</v>
      </c>
      <c r="AS5" s="12">
        <v>0.3316</v>
      </c>
      <c r="AT5" s="11">
        <v>4219</v>
      </c>
      <c r="AU5" s="13">
        <v>244015.27</v>
      </c>
      <c r="AV5" s="11">
        <v>1572</v>
      </c>
      <c r="AW5" s="11">
        <v>3269</v>
      </c>
      <c r="AX5" s="13">
        <v>191094.13</v>
      </c>
      <c r="AY5" s="11">
        <v>1726</v>
      </c>
      <c r="AZ5" s="12">
        <v>0.2906</v>
      </c>
      <c r="BA5" s="12">
        <v>0.2769</v>
      </c>
      <c r="BB5" s="11">
        <v>3232</v>
      </c>
      <c r="BC5" s="13">
        <v>231600.12</v>
      </c>
      <c r="BD5" s="11">
        <v>1906</v>
      </c>
      <c r="BE5" s="11">
        <v>2502</v>
      </c>
      <c r="BF5" s="13">
        <v>195173.48</v>
      </c>
      <c r="BG5" s="11">
        <v>1863</v>
      </c>
      <c r="BH5" s="12">
        <v>0.2918</v>
      </c>
      <c r="BI5" s="12">
        <v>0.1866</v>
      </c>
      <c r="BJ5" s="11">
        <v>8681</v>
      </c>
      <c r="BK5" s="13">
        <v>296592.43</v>
      </c>
      <c r="BL5" s="11">
        <v>1860</v>
      </c>
      <c r="BM5" s="11">
        <v>5961</v>
      </c>
      <c r="BN5" s="13">
        <v>357371.29</v>
      </c>
      <c r="BO5" s="11">
        <v>1856</v>
      </c>
      <c r="BP5" s="12">
        <v>0.4563</v>
      </c>
      <c r="BQ5" s="12">
        <v>-0.1701</v>
      </c>
      <c r="BR5" s="11">
        <v>3877</v>
      </c>
      <c r="BS5" s="13">
        <v>218760.48</v>
      </c>
      <c r="BT5" s="11">
        <v>1726</v>
      </c>
      <c r="BU5" s="11">
        <v>3047</v>
      </c>
      <c r="BV5" s="13">
        <v>192525.8</v>
      </c>
      <c r="BW5" s="11">
        <v>1781</v>
      </c>
      <c r="BX5" s="12">
        <v>0.2724</v>
      </c>
      <c r="BY5" s="12">
        <v>0.1363</v>
      </c>
      <c r="BZ5" s="11">
        <v>1431</v>
      </c>
      <c r="CA5" s="13">
        <v>99615.27</v>
      </c>
      <c r="CB5" s="11">
        <v>1754</v>
      </c>
      <c r="CC5" s="11">
        <v>1862</v>
      </c>
      <c r="CD5" s="13">
        <v>135106.96</v>
      </c>
      <c r="CE5" s="11">
        <v>1905</v>
      </c>
      <c r="CF5" s="12">
        <v>-0.2315</v>
      </c>
      <c r="CG5" s="12">
        <v>-0.2627</v>
      </c>
      <c r="CH5" s="11">
        <v>144</v>
      </c>
      <c r="CI5" s="13">
        <v>6831.77</v>
      </c>
      <c r="CJ5" s="11">
        <v>162</v>
      </c>
      <c r="CK5" s="11">
        <v>48</v>
      </c>
      <c r="CL5" s="13">
        <v>2920.09</v>
      </c>
      <c r="CM5" s="11">
        <v>107</v>
      </c>
      <c r="CN5" s="12">
        <v>2</v>
      </c>
      <c r="CO5" s="12">
        <v>1.3396</v>
      </c>
      <c r="CP5" s="11">
        <v>1649</v>
      </c>
      <c r="CQ5" s="13">
        <v>81767.44</v>
      </c>
      <c r="CR5" s="11">
        <v>1761</v>
      </c>
      <c r="CS5" s="11"/>
      <c r="CT5" s="13"/>
      <c r="CU5" s="11"/>
      <c r="CV5" s="12"/>
      <c r="CW5" s="12"/>
      <c r="CX5" s="11">
        <v>827</v>
      </c>
      <c r="CY5" s="13">
        <v>51917.51</v>
      </c>
      <c r="CZ5" s="11">
        <v>1781</v>
      </c>
      <c r="DA5" s="11">
        <v>1611</v>
      </c>
      <c r="DB5" s="13">
        <v>109065.57</v>
      </c>
      <c r="DC5" s="11">
        <v>1637</v>
      </c>
      <c r="DD5" s="12">
        <v>-0.4867</v>
      </c>
      <c r="DE5" s="12">
        <v>-0.524</v>
      </c>
      <c r="DF5" s="11">
        <v>184</v>
      </c>
      <c r="DG5" s="13">
        <v>9770.53</v>
      </c>
      <c r="DH5" s="11">
        <v>911</v>
      </c>
      <c r="DI5" s="11">
        <v>89</v>
      </c>
      <c r="DJ5" s="13">
        <v>5394.02</v>
      </c>
      <c r="DK5" s="11">
        <v>551</v>
      </c>
      <c r="DL5" s="12">
        <v>1.0674</v>
      </c>
      <c r="DM5" s="12">
        <v>0.8114</v>
      </c>
      <c r="DN5" s="11"/>
      <c r="DO5" s="13"/>
      <c r="DP5" s="11"/>
      <c r="DQ5" s="11"/>
      <c r="DR5" s="13"/>
      <c r="DS5" s="11"/>
      <c r="DT5" s="12"/>
      <c r="DU5" s="12"/>
      <c r="DV5" s="11">
        <v>230</v>
      </c>
      <c r="DW5" s="13">
        <v>9054.13</v>
      </c>
      <c r="DX5" s="11">
        <v>531</v>
      </c>
      <c r="DY5" s="11">
        <v>127</v>
      </c>
      <c r="DZ5" s="13">
        <v>8417.77</v>
      </c>
      <c r="EA5" s="11">
        <v>178</v>
      </c>
      <c r="EB5" s="12">
        <v>0.811</v>
      </c>
      <c r="EC5" s="12">
        <v>0.0756</v>
      </c>
      <c r="ED5" s="11">
        <v>238</v>
      </c>
      <c r="EE5" s="13">
        <v>17164.13</v>
      </c>
      <c r="EF5" s="11">
        <v>1995</v>
      </c>
      <c r="EG5" s="11">
        <v>876</v>
      </c>
      <c r="EH5" s="13">
        <v>38066.89</v>
      </c>
      <c r="EI5" s="11">
        <v>2039</v>
      </c>
      <c r="EJ5" s="12">
        <v>-0.7283</v>
      </c>
      <c r="EK5" s="12">
        <v>-0.5491</v>
      </c>
      <c r="EL5" s="11">
        <v>203</v>
      </c>
      <c r="EM5" s="13">
        <v>14950.78</v>
      </c>
      <c r="EN5" s="11">
        <v>283</v>
      </c>
      <c r="EO5" s="11">
        <v>346</v>
      </c>
      <c r="EP5" s="13">
        <v>26862.44</v>
      </c>
      <c r="EQ5" s="11">
        <v>293</v>
      </c>
      <c r="ER5" s="12">
        <v>-0.4133</v>
      </c>
      <c r="ES5" s="12">
        <v>-0.4434</v>
      </c>
      <c r="ET5" s="11">
        <v>421</v>
      </c>
      <c r="EU5" s="13">
        <v>16399.49</v>
      </c>
      <c r="EV5" s="11">
        <v>341</v>
      </c>
      <c r="EW5" s="11">
        <v>240</v>
      </c>
      <c r="EX5" s="13">
        <v>12132.36</v>
      </c>
      <c r="EY5" s="11">
        <v>412</v>
      </c>
      <c r="EZ5" s="12">
        <v>0.7542</v>
      </c>
      <c r="FA5" s="12">
        <v>0.3517</v>
      </c>
      <c r="FB5" s="11">
        <v>4</v>
      </c>
      <c r="FC5" s="13">
        <v>316.3</v>
      </c>
      <c r="FD5" s="11">
        <v>188</v>
      </c>
      <c r="FE5" s="11"/>
      <c r="FF5" s="13"/>
      <c r="FG5" s="11">
        <v>195</v>
      </c>
      <c r="FH5" s="12"/>
      <c r="FI5" s="12"/>
      <c r="FJ5" s="11">
        <v>51</v>
      </c>
      <c r="FK5" s="13">
        <v>3258.44</v>
      </c>
      <c r="FL5" s="11">
        <v>262</v>
      </c>
      <c r="FM5" s="11">
        <v>64</v>
      </c>
      <c r="FN5" s="13">
        <v>4484.51</v>
      </c>
      <c r="FO5" s="11">
        <v>315</v>
      </c>
      <c r="FP5" s="12">
        <v>-0.2031</v>
      </c>
      <c r="FQ5" s="12">
        <v>-0.2734</v>
      </c>
      <c r="FR5" s="11">
        <v>88</v>
      </c>
      <c r="FS5" s="13">
        <v>8388.23</v>
      </c>
      <c r="FT5" s="11">
        <v>336</v>
      </c>
      <c r="FU5" s="11">
        <v>32</v>
      </c>
      <c r="FV5" s="13">
        <v>3103.18</v>
      </c>
      <c r="FW5" s="11">
        <v>205</v>
      </c>
      <c r="FX5" s="12">
        <v>1.75</v>
      </c>
      <c r="FY5" s="12">
        <v>1.7031</v>
      </c>
      <c r="FZ5" s="11">
        <v>52</v>
      </c>
      <c r="GA5" s="13">
        <v>3614.49</v>
      </c>
      <c r="GB5" s="11">
        <v>528</v>
      </c>
      <c r="GC5" s="11">
        <v>74</v>
      </c>
      <c r="GD5" s="13">
        <v>5029.36</v>
      </c>
      <c r="GE5" s="11">
        <v>457</v>
      </c>
      <c r="GF5" s="12">
        <v>-0.2973</v>
      </c>
      <c r="GG5" s="12">
        <v>-0.2813</v>
      </c>
      <c r="GH5" s="11">
        <v>21</v>
      </c>
      <c r="GI5" s="13">
        <v>1519.72</v>
      </c>
      <c r="GJ5" s="11">
        <v>1455</v>
      </c>
      <c r="GK5" s="11">
        <v>21</v>
      </c>
      <c r="GL5" s="13">
        <v>1553.49</v>
      </c>
      <c r="GM5" s="11">
        <v>1471</v>
      </c>
      <c r="GN5" s="12"/>
      <c r="GO5" s="12">
        <v>-0.0217</v>
      </c>
      <c r="GP5" s="11">
        <v>111</v>
      </c>
      <c r="GQ5" s="13">
        <v>6375.21</v>
      </c>
      <c r="GR5" s="11">
        <v>242</v>
      </c>
      <c r="GS5" s="11">
        <v>94</v>
      </c>
      <c r="GT5" s="13">
        <v>5043.18</v>
      </c>
      <c r="GU5" s="11">
        <v>201</v>
      </c>
      <c r="GV5" s="12">
        <v>0.1809</v>
      </c>
      <c r="GW5" s="12">
        <v>0.2641</v>
      </c>
      <c r="GX5" s="11">
        <v>67</v>
      </c>
      <c r="GY5" s="13">
        <v>4320.86</v>
      </c>
      <c r="GZ5" s="11">
        <v>572</v>
      </c>
      <c r="HA5" s="11">
        <v>79</v>
      </c>
      <c r="HB5" s="13">
        <v>5063.7</v>
      </c>
      <c r="HC5" s="11">
        <v>604</v>
      </c>
      <c r="HD5" s="12">
        <v>-0.1519</v>
      </c>
      <c r="HE5" s="12">
        <v>-0.1467</v>
      </c>
      <c r="HF5" s="11">
        <v>11</v>
      </c>
      <c r="HG5" s="13">
        <v>871.38</v>
      </c>
      <c r="HH5" s="11">
        <v>368</v>
      </c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>
        <v>34</v>
      </c>
      <c r="HW5" s="13">
        <v>2166.62</v>
      </c>
      <c r="HX5" s="11">
        <v>708</v>
      </c>
      <c r="HY5" s="11">
        <v>70</v>
      </c>
      <c r="HZ5" s="13">
        <v>4589.17</v>
      </c>
      <c r="IA5" s="11">
        <v>821</v>
      </c>
      <c r="IB5" s="12">
        <v>-0.5143</v>
      </c>
      <c r="IC5" s="12">
        <v>-0.5279</v>
      </c>
      <c r="ID5" s="11"/>
      <c r="IE5" s="13"/>
      <c r="IF5" s="11"/>
      <c r="IG5" s="11"/>
      <c r="IH5" s="13"/>
      <c r="II5" s="11"/>
      <c r="IJ5" s="12"/>
      <c r="IK5" s="12"/>
      <c r="IL5" s="11">
        <v>10</v>
      </c>
      <c r="IM5" s="13">
        <v>2422.41</v>
      </c>
      <c r="IN5" s="11">
        <v>67</v>
      </c>
      <c r="IO5" s="11">
        <v>7</v>
      </c>
      <c r="IP5" s="13">
        <v>211.71</v>
      </c>
      <c r="IQ5" s="11">
        <v>67</v>
      </c>
      <c r="IR5" s="12">
        <v>0.4286</v>
      </c>
      <c r="IS5" s="12">
        <v>10.4421</v>
      </c>
      <c r="IT5" s="11">
        <v>2</v>
      </c>
      <c r="IU5" s="13">
        <v>159.59</v>
      </c>
      <c r="IV5" s="11">
        <v>56</v>
      </c>
      <c r="IW5" s="11"/>
      <c r="IX5" s="13"/>
      <c r="IY5" s="11"/>
      <c r="IZ5" s="12"/>
      <c r="JA5" s="12"/>
      <c r="JB5" s="11"/>
      <c r="JC5" s="13"/>
      <c r="JD5" s="11"/>
      <c r="JE5" s="11">
        <v>1300</v>
      </c>
      <c r="JF5" s="13">
        <v>36899.42</v>
      </c>
      <c r="JG5" s="11"/>
      <c r="JH5" s="12"/>
      <c r="JI5" s="12"/>
      <c r="JJ5" s="11"/>
      <c r="JK5" s="13"/>
      <c r="JL5" s="11"/>
      <c r="JM5" s="11">
        <v>286</v>
      </c>
      <c r="JN5" s="13">
        <v>17758.54</v>
      </c>
      <c r="JO5" s="11">
        <v>1680</v>
      </c>
      <c r="JP5" s="12"/>
      <c r="JQ5" s="12"/>
      <c r="JR5" s="11"/>
      <c r="JS5" s="13"/>
      <c r="JT5" s="11"/>
      <c r="JU5" s="11">
        <v>35</v>
      </c>
      <c r="JV5" s="13">
        <v>2914.13</v>
      </c>
      <c r="JW5" s="11">
        <v>727</v>
      </c>
      <c r="JX5" s="12"/>
      <c r="JY5" s="12"/>
      <c r="JZ5" s="11"/>
      <c r="KA5" s="13"/>
      <c r="KB5" s="11">
        <v>17</v>
      </c>
      <c r="KC5" s="11"/>
      <c r="KD5" s="13"/>
      <c r="KE5" s="11">
        <v>17</v>
      </c>
      <c r="KF5" s="12"/>
      <c r="KG5" s="12"/>
      <c r="KH5" s="11"/>
      <c r="KI5" s="13"/>
      <c r="KJ5" s="11">
        <v>687</v>
      </c>
      <c r="KK5" s="11"/>
      <c r="KL5" s="13"/>
      <c r="KM5" s="11">
        <v>424</v>
      </c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>
        <v>276</v>
      </c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174938</v>
      </c>
      <c r="C6" s="11">
        <f>=ROUNDDOWN(129.401582957319,0)</f>
      </c>
      <c r="D6" s="11">
        <v>3000</v>
      </c>
      <c r="E6" s="12">
        <v>0.8905</v>
      </c>
      <c r="F6" s="11"/>
      <c r="G6" s="11">
        <f>=ROUNDDOWN({0},0)</f>
      </c>
      <c r="H6" s="11"/>
      <c r="I6" s="12"/>
      <c r="J6" s="11">
        <v>1826</v>
      </c>
      <c r="K6" s="13">
        <v>21113.11</v>
      </c>
      <c r="L6" s="11">
        <v>602</v>
      </c>
      <c r="M6" s="14">
        <v>35.07</v>
      </c>
      <c r="N6" s="11">
        <v>587</v>
      </c>
      <c r="O6" s="13">
        <v>10854.12</v>
      </c>
      <c r="P6" s="11">
        <v>665</v>
      </c>
      <c r="Q6" s="14">
        <v>16.32</v>
      </c>
      <c r="R6" s="12">
        <v>2.1107</v>
      </c>
      <c r="S6" s="12">
        <v>0.9452</v>
      </c>
      <c r="T6" s="12">
        <v>-0.0947</v>
      </c>
      <c r="U6" s="12">
        <v>1.1489</v>
      </c>
      <c r="V6" s="11">
        <v>25</v>
      </c>
      <c r="W6" s="13">
        <v>410.34</v>
      </c>
      <c r="X6" s="11">
        <v>296</v>
      </c>
      <c r="Y6" s="11">
        <v>68</v>
      </c>
      <c r="Z6" s="13">
        <v>1236.08</v>
      </c>
      <c r="AA6" s="11">
        <v>328</v>
      </c>
      <c r="AB6" s="12">
        <v>-0.6324</v>
      </c>
      <c r="AC6" s="12">
        <v>-0.668</v>
      </c>
      <c r="AD6" s="11">
        <v>4</v>
      </c>
      <c r="AE6" s="13">
        <v>69.9</v>
      </c>
      <c r="AF6" s="11">
        <v>72</v>
      </c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1766</v>
      </c>
      <c r="AU6" s="13">
        <v>20234.44</v>
      </c>
      <c r="AV6" s="11">
        <v>602</v>
      </c>
      <c r="AW6" s="11">
        <v>517</v>
      </c>
      <c r="AX6" s="13">
        <v>9590.04</v>
      </c>
      <c r="AY6" s="11">
        <v>647</v>
      </c>
      <c r="AZ6" s="12">
        <v>2.4159</v>
      </c>
      <c r="BA6" s="12">
        <v>1.1099</v>
      </c>
      <c r="BB6" s="11">
        <v>16</v>
      </c>
      <c r="BC6" s="13">
        <v>240.43</v>
      </c>
      <c r="BD6" s="11">
        <v>72</v>
      </c>
      <c r="BE6" s="11"/>
      <c r="BF6" s="13"/>
      <c r="BG6" s="11"/>
      <c r="BH6" s="12"/>
      <c r="BI6" s="12"/>
      <c r="BJ6" s="11"/>
      <c r="BK6" s="13"/>
      <c r="BL6" s="11">
        <v>6</v>
      </c>
      <c r="BM6" s="11"/>
      <c r="BN6" s="13"/>
      <c r="BO6" s="11"/>
      <c r="BP6" s="12"/>
      <c r="BQ6" s="12"/>
      <c r="BR6" s="11">
        <v>14</v>
      </c>
      <c r="BS6" s="13">
        <v>146</v>
      </c>
      <c r="BT6" s="11">
        <v>36</v>
      </c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135</v>
      </c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>
        <v>3</v>
      </c>
      <c r="EG6" s="11"/>
      <c r="EH6" s="13"/>
      <c r="EI6" s="11">
        <v>3</v>
      </c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>
        <v>1</v>
      </c>
      <c r="EU6" s="13">
        <v>12</v>
      </c>
      <c r="EV6" s="11">
        <v>17</v>
      </c>
      <c r="EW6" s="11">
        <v>2</v>
      </c>
      <c r="EX6" s="13">
        <v>28</v>
      </c>
      <c r="EY6" s="11">
        <v>4</v>
      </c>
      <c r="EZ6" s="12">
        <v>-0.5</v>
      </c>
      <c r="FA6" s="12">
        <v>-0.5714</v>
      </c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25395</v>
      </c>
      <c r="C7" s="11">
        <f>=ROUNDDOWN(18.8530066815145,0)</f>
      </c>
      <c r="D7" s="11">
        <v>20125</v>
      </c>
      <c r="E7" s="12">
        <v>0.9516</v>
      </c>
      <c r="F7" s="11"/>
      <c r="G7" s="11">
        <f>=ROUNDDOWN({0},0)</f>
      </c>
      <c r="H7" s="11"/>
      <c r="I7" s="12"/>
      <c r="J7" s="11">
        <v>2550</v>
      </c>
      <c r="K7" s="13">
        <v>142193.67</v>
      </c>
      <c r="L7" s="11">
        <v>191</v>
      </c>
      <c r="M7" s="14">
        <v>744.47</v>
      </c>
      <c r="N7" s="11">
        <v>2374</v>
      </c>
      <c r="O7" s="13">
        <v>136949.23</v>
      </c>
      <c r="P7" s="11">
        <v>158</v>
      </c>
      <c r="Q7" s="14">
        <v>866.77</v>
      </c>
      <c r="R7" s="12">
        <v>0.0741</v>
      </c>
      <c r="S7" s="12">
        <v>0.0383</v>
      </c>
      <c r="T7" s="12">
        <v>0.2089</v>
      </c>
      <c r="U7" s="12">
        <v>-0.1411</v>
      </c>
      <c r="V7" s="11">
        <v>664</v>
      </c>
      <c r="W7" s="13">
        <v>41917.41</v>
      </c>
      <c r="X7" s="11">
        <v>171</v>
      </c>
      <c r="Y7" s="11">
        <v>494</v>
      </c>
      <c r="Z7" s="13">
        <v>32382.25</v>
      </c>
      <c r="AA7" s="11">
        <v>112</v>
      </c>
      <c r="AB7" s="12">
        <v>0.3441</v>
      </c>
      <c r="AC7" s="12">
        <v>0.2945</v>
      </c>
      <c r="AD7" s="11">
        <v>702</v>
      </c>
      <c r="AE7" s="13">
        <v>35270.35</v>
      </c>
      <c r="AF7" s="11">
        <v>189</v>
      </c>
      <c r="AG7" s="11">
        <v>415</v>
      </c>
      <c r="AH7" s="13">
        <v>25622.88</v>
      </c>
      <c r="AI7" s="11">
        <v>143</v>
      </c>
      <c r="AJ7" s="12">
        <v>0.6916</v>
      </c>
      <c r="AK7" s="12">
        <v>0.3765</v>
      </c>
      <c r="AL7" s="11">
        <v>130</v>
      </c>
      <c r="AM7" s="13">
        <v>7929.87</v>
      </c>
      <c r="AN7" s="11">
        <v>174</v>
      </c>
      <c r="AO7" s="11">
        <v>132</v>
      </c>
      <c r="AP7" s="13">
        <v>7553.79</v>
      </c>
      <c r="AQ7" s="11">
        <v>106</v>
      </c>
      <c r="AR7" s="12">
        <v>-0.0152</v>
      </c>
      <c r="AS7" s="12">
        <v>0.0498</v>
      </c>
      <c r="AT7" s="11">
        <v>51</v>
      </c>
      <c r="AU7" s="13">
        <v>2127.69</v>
      </c>
      <c r="AV7" s="11">
        <v>173</v>
      </c>
      <c r="AW7" s="11">
        <v>26</v>
      </c>
      <c r="AX7" s="13">
        <v>1270.24</v>
      </c>
      <c r="AY7" s="11">
        <v>143</v>
      </c>
      <c r="AZ7" s="12">
        <v>0.9615</v>
      </c>
      <c r="BA7" s="12">
        <v>0.675</v>
      </c>
      <c r="BB7" s="11">
        <v>98</v>
      </c>
      <c r="BC7" s="13">
        <v>6794.48</v>
      </c>
      <c r="BD7" s="11">
        <v>190</v>
      </c>
      <c r="BE7" s="11">
        <v>186</v>
      </c>
      <c r="BF7" s="13">
        <v>10968.37</v>
      </c>
      <c r="BG7" s="11">
        <v>145</v>
      </c>
      <c r="BH7" s="12">
        <v>-0.4731</v>
      </c>
      <c r="BI7" s="12">
        <v>-0.3805</v>
      </c>
      <c r="BJ7" s="11">
        <v>135</v>
      </c>
      <c r="BK7" s="13">
        <v>5724.75</v>
      </c>
      <c r="BL7" s="11">
        <v>191</v>
      </c>
      <c r="BM7" s="11">
        <v>189</v>
      </c>
      <c r="BN7" s="13">
        <v>8614.26</v>
      </c>
      <c r="BO7" s="11">
        <v>141</v>
      </c>
      <c r="BP7" s="12">
        <v>-0.2857</v>
      </c>
      <c r="BQ7" s="12">
        <v>-0.3354</v>
      </c>
      <c r="BR7" s="11">
        <v>38</v>
      </c>
      <c r="BS7" s="13">
        <v>2064.72</v>
      </c>
      <c r="BT7" s="11">
        <v>71</v>
      </c>
      <c r="BU7" s="11">
        <v>88</v>
      </c>
      <c r="BV7" s="13">
        <v>4623.36</v>
      </c>
      <c r="BW7" s="11">
        <v>70</v>
      </c>
      <c r="BX7" s="12">
        <v>-0.5682</v>
      </c>
      <c r="BY7" s="12">
        <v>-0.5534</v>
      </c>
      <c r="BZ7" s="11">
        <v>199</v>
      </c>
      <c r="CA7" s="13">
        <v>12121.11</v>
      </c>
      <c r="CB7" s="11">
        <v>191</v>
      </c>
      <c r="CC7" s="11">
        <v>343</v>
      </c>
      <c r="CD7" s="13">
        <v>19394.62</v>
      </c>
      <c r="CE7" s="11">
        <v>158</v>
      </c>
      <c r="CF7" s="12">
        <v>-0.4198</v>
      </c>
      <c r="CG7" s="12">
        <v>-0.375</v>
      </c>
      <c r="CH7" s="11">
        <v>296</v>
      </c>
      <c r="CI7" s="13">
        <v>14121.11</v>
      </c>
      <c r="CJ7" s="11">
        <v>118</v>
      </c>
      <c r="CK7" s="11">
        <v>260</v>
      </c>
      <c r="CL7" s="13">
        <v>13334.39</v>
      </c>
      <c r="CM7" s="11">
        <v>112</v>
      </c>
      <c r="CN7" s="12">
        <v>0.1385</v>
      </c>
      <c r="CO7" s="12">
        <v>0.059</v>
      </c>
      <c r="CP7" s="11">
        <v>19</v>
      </c>
      <c r="CQ7" s="13">
        <v>1592.1</v>
      </c>
      <c r="CR7" s="11">
        <v>170</v>
      </c>
      <c r="CS7" s="11"/>
      <c r="CT7" s="13"/>
      <c r="CU7" s="11"/>
      <c r="CV7" s="12"/>
      <c r="CW7" s="12"/>
      <c r="CX7" s="11">
        <v>15</v>
      </c>
      <c r="CY7" s="13">
        <v>605.7</v>
      </c>
      <c r="CZ7" s="11">
        <v>123</v>
      </c>
      <c r="DA7" s="11">
        <v>32</v>
      </c>
      <c r="DB7" s="13">
        <v>1290.67</v>
      </c>
      <c r="DC7" s="11">
        <v>109</v>
      </c>
      <c r="DD7" s="12">
        <v>-0.5312</v>
      </c>
      <c r="DE7" s="12">
        <v>-0.5307</v>
      </c>
      <c r="DF7" s="11">
        <v>31</v>
      </c>
      <c r="DG7" s="13">
        <v>1490.42</v>
      </c>
      <c r="DH7" s="11">
        <v>116</v>
      </c>
      <c r="DI7" s="11">
        <v>23</v>
      </c>
      <c r="DJ7" s="13">
        <v>1555.16</v>
      </c>
      <c r="DK7" s="11">
        <v>120</v>
      </c>
      <c r="DL7" s="12">
        <v>0.3478</v>
      </c>
      <c r="DM7" s="12">
        <v>-0.0416</v>
      </c>
      <c r="DN7" s="11"/>
      <c r="DO7" s="13"/>
      <c r="DP7" s="11"/>
      <c r="DQ7" s="11"/>
      <c r="DR7" s="13"/>
      <c r="DS7" s="11"/>
      <c r="DT7" s="12"/>
      <c r="DU7" s="12"/>
      <c r="DV7" s="11">
        <v>19</v>
      </c>
      <c r="DW7" s="13">
        <v>1789.72</v>
      </c>
      <c r="DX7" s="11">
        <v>38</v>
      </c>
      <c r="DY7" s="11">
        <v>7</v>
      </c>
      <c r="DZ7" s="13">
        <v>876.03</v>
      </c>
      <c r="EA7" s="11">
        <v>18</v>
      </c>
      <c r="EB7" s="12">
        <v>1.7143</v>
      </c>
      <c r="EC7" s="12">
        <v>1.043</v>
      </c>
      <c r="ED7" s="11">
        <v>31</v>
      </c>
      <c r="EE7" s="13">
        <v>2495.38</v>
      </c>
      <c r="EF7" s="11">
        <v>191</v>
      </c>
      <c r="EG7" s="11"/>
      <c r="EH7" s="13"/>
      <c r="EI7" s="11">
        <v>148</v>
      </c>
      <c r="EJ7" s="12"/>
      <c r="EK7" s="12"/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23</v>
      </c>
      <c r="FC7" s="13">
        <v>1346.01</v>
      </c>
      <c r="FD7" s="11">
        <v>162</v>
      </c>
      <c r="FE7" s="11">
        <v>14</v>
      </c>
      <c r="FF7" s="13">
        <v>784.62</v>
      </c>
      <c r="FG7" s="11">
        <v>135</v>
      </c>
      <c r="FH7" s="12">
        <v>0.6429</v>
      </c>
      <c r="FI7" s="12">
        <v>0.7155</v>
      </c>
      <c r="FJ7" s="11">
        <v>24</v>
      </c>
      <c r="FK7" s="13">
        <v>1141.41</v>
      </c>
      <c r="FL7" s="11">
        <v>59</v>
      </c>
      <c r="FM7" s="11">
        <v>28</v>
      </c>
      <c r="FN7" s="13">
        <v>1353.37</v>
      </c>
      <c r="FO7" s="11">
        <v>56</v>
      </c>
      <c r="FP7" s="12">
        <v>-0.1429</v>
      </c>
      <c r="FQ7" s="12">
        <v>-0.1566</v>
      </c>
      <c r="FR7" s="11">
        <v>44</v>
      </c>
      <c r="FS7" s="13">
        <v>2035.09</v>
      </c>
      <c r="FT7" s="11">
        <v>103</v>
      </c>
      <c r="FU7" s="11">
        <v>24</v>
      </c>
      <c r="FV7" s="13">
        <v>1445.83</v>
      </c>
      <c r="FW7" s="11">
        <v>91</v>
      </c>
      <c r="FX7" s="12">
        <v>0.8333</v>
      </c>
      <c r="FY7" s="12">
        <v>0.4076</v>
      </c>
      <c r="FZ7" s="11">
        <v>13</v>
      </c>
      <c r="GA7" s="13">
        <v>655.77</v>
      </c>
      <c r="GB7" s="11">
        <v>86</v>
      </c>
      <c r="GC7" s="11">
        <v>52</v>
      </c>
      <c r="GD7" s="13">
        <v>2964.23</v>
      </c>
      <c r="GE7" s="11">
        <v>93</v>
      </c>
      <c r="GF7" s="12">
        <v>-0.75</v>
      </c>
      <c r="GG7" s="12">
        <v>-0.7788</v>
      </c>
      <c r="GH7" s="11">
        <v>11</v>
      </c>
      <c r="GI7" s="13">
        <v>758.16</v>
      </c>
      <c r="GJ7" s="11">
        <v>148</v>
      </c>
      <c r="GK7" s="11">
        <v>3</v>
      </c>
      <c r="GL7" s="13">
        <v>351.39</v>
      </c>
      <c r="GM7" s="11">
        <v>138</v>
      </c>
      <c r="GN7" s="12">
        <v>2.6667</v>
      </c>
      <c r="GO7" s="12">
        <v>1.1576</v>
      </c>
      <c r="GP7" s="11">
        <v>3</v>
      </c>
      <c r="GQ7" s="13">
        <v>64.17</v>
      </c>
      <c r="GR7" s="11">
        <v>6</v>
      </c>
      <c r="GS7" s="11">
        <v>9</v>
      </c>
      <c r="GT7" s="13">
        <v>204.79</v>
      </c>
      <c r="GU7" s="11">
        <v>9</v>
      </c>
      <c r="GV7" s="12">
        <v>-0.6667</v>
      </c>
      <c r="GW7" s="12">
        <v>-0.6867</v>
      </c>
      <c r="GX7" s="11"/>
      <c r="GY7" s="13"/>
      <c r="GZ7" s="11">
        <v>2</v>
      </c>
      <c r="HA7" s="11">
        <v>1</v>
      </c>
      <c r="HB7" s="13">
        <v>47.99</v>
      </c>
      <c r="HC7" s="11">
        <v>2</v>
      </c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>
        <v>2</v>
      </c>
      <c r="HW7" s="13">
        <v>81.45</v>
      </c>
      <c r="HX7" s="11">
        <v>32</v>
      </c>
      <c r="HY7" s="11">
        <v>5</v>
      </c>
      <c r="HZ7" s="13">
        <v>251.45</v>
      </c>
      <c r="IA7" s="11">
        <v>43</v>
      </c>
      <c r="IB7" s="12">
        <v>-0.6</v>
      </c>
      <c r="IC7" s="12">
        <v>-0.6761</v>
      </c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>
        <v>2</v>
      </c>
      <c r="IU7" s="13">
        <v>66.8</v>
      </c>
      <c r="IV7" s="11">
        <v>16</v>
      </c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>
        <v>34</v>
      </c>
      <c r="JN7" s="13">
        <v>1516.91</v>
      </c>
      <c r="JO7" s="11">
        <v>134</v>
      </c>
      <c r="JP7" s="12"/>
      <c r="JQ7" s="12"/>
      <c r="JR7" s="11"/>
      <c r="JS7" s="13"/>
      <c r="JT7" s="11"/>
      <c r="JU7" s="11">
        <v>9</v>
      </c>
      <c r="JV7" s="13">
        <v>542.63</v>
      </c>
      <c r="JW7" s="11">
        <v>116</v>
      </c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105259</v>
      </c>
      <c r="C8" s="11">
        <f>=ROUNDDOWN(17.4982544801676,0)</f>
      </c>
      <c r="D8" s="11">
        <v>270967</v>
      </c>
      <c r="E8" s="12">
        <v>0.8751</v>
      </c>
      <c r="F8" s="11"/>
      <c r="G8" s="11">
        <f>=ROUNDDOWN({0},0)</f>
      </c>
      <c r="H8" s="11"/>
      <c r="I8" s="12"/>
      <c r="J8" s="11">
        <v>11457</v>
      </c>
      <c r="K8" s="13">
        <v>319698.79</v>
      </c>
      <c r="L8" s="11">
        <v>298</v>
      </c>
      <c r="M8" s="14">
        <v>1072.81</v>
      </c>
      <c r="N8" s="11">
        <v>10527</v>
      </c>
      <c r="O8" s="13">
        <v>302508.63</v>
      </c>
      <c r="P8" s="11">
        <v>252</v>
      </c>
      <c r="Q8" s="14">
        <v>1200.43</v>
      </c>
      <c r="R8" s="12">
        <v>0.0883</v>
      </c>
      <c r="S8" s="12">
        <v>0.0568</v>
      </c>
      <c r="T8" s="12">
        <v>0.1825</v>
      </c>
      <c r="U8" s="12">
        <v>-0.1063</v>
      </c>
      <c r="V8" s="11">
        <v>5641</v>
      </c>
      <c r="W8" s="13">
        <v>142729.28</v>
      </c>
      <c r="X8" s="11">
        <v>220</v>
      </c>
      <c r="Y8" s="11">
        <v>3420</v>
      </c>
      <c r="Z8" s="13">
        <v>86973.04</v>
      </c>
      <c r="AA8" s="11">
        <v>157</v>
      </c>
      <c r="AB8" s="12">
        <v>0.6494</v>
      </c>
      <c r="AC8" s="12">
        <v>0.6411</v>
      </c>
      <c r="AD8" s="11">
        <v>709</v>
      </c>
      <c r="AE8" s="13">
        <v>21118.45</v>
      </c>
      <c r="AF8" s="11">
        <v>260</v>
      </c>
      <c r="AG8" s="11">
        <v>809</v>
      </c>
      <c r="AH8" s="13">
        <v>18829.15</v>
      </c>
      <c r="AI8" s="11">
        <v>237</v>
      </c>
      <c r="AJ8" s="12">
        <v>-0.1236</v>
      </c>
      <c r="AK8" s="12">
        <v>0.1216</v>
      </c>
      <c r="AL8" s="11">
        <v>1090</v>
      </c>
      <c r="AM8" s="13">
        <v>36905.9</v>
      </c>
      <c r="AN8" s="11">
        <v>274</v>
      </c>
      <c r="AO8" s="11">
        <v>1193</v>
      </c>
      <c r="AP8" s="13">
        <v>40504.15</v>
      </c>
      <c r="AQ8" s="11">
        <v>219</v>
      </c>
      <c r="AR8" s="12">
        <v>-0.0863</v>
      </c>
      <c r="AS8" s="12">
        <v>-0.0888</v>
      </c>
      <c r="AT8" s="11">
        <v>628</v>
      </c>
      <c r="AU8" s="13">
        <v>20897.33</v>
      </c>
      <c r="AV8" s="11">
        <v>259</v>
      </c>
      <c r="AW8" s="11">
        <v>599</v>
      </c>
      <c r="AX8" s="13">
        <v>22275.09</v>
      </c>
      <c r="AY8" s="11">
        <v>225</v>
      </c>
      <c r="AZ8" s="12">
        <v>0.0484</v>
      </c>
      <c r="BA8" s="12">
        <v>-0.0619</v>
      </c>
      <c r="BB8" s="11">
        <v>637</v>
      </c>
      <c r="BC8" s="13">
        <v>18328.72</v>
      </c>
      <c r="BD8" s="11">
        <v>282</v>
      </c>
      <c r="BE8" s="11">
        <v>214</v>
      </c>
      <c r="BF8" s="13">
        <v>6085.4</v>
      </c>
      <c r="BG8" s="11">
        <v>235</v>
      </c>
      <c r="BH8" s="12">
        <v>1.9766</v>
      </c>
      <c r="BI8" s="12">
        <v>2.0119</v>
      </c>
      <c r="BJ8" s="11">
        <v>821</v>
      </c>
      <c r="BK8" s="13">
        <v>21928.92</v>
      </c>
      <c r="BL8" s="11">
        <v>264</v>
      </c>
      <c r="BM8" s="11">
        <v>2400</v>
      </c>
      <c r="BN8" s="13">
        <v>66501.46</v>
      </c>
      <c r="BO8" s="11">
        <v>232</v>
      </c>
      <c r="BP8" s="12">
        <v>-0.6579</v>
      </c>
      <c r="BQ8" s="12">
        <v>-0.6702</v>
      </c>
      <c r="BR8" s="11">
        <v>626</v>
      </c>
      <c r="BS8" s="13">
        <v>16325.71</v>
      </c>
      <c r="BT8" s="11">
        <v>221</v>
      </c>
      <c r="BU8" s="11">
        <v>640</v>
      </c>
      <c r="BV8" s="13">
        <v>19331.51</v>
      </c>
      <c r="BW8" s="11">
        <v>218</v>
      </c>
      <c r="BX8" s="12">
        <v>-0.0219</v>
      </c>
      <c r="BY8" s="12">
        <v>-0.1555</v>
      </c>
      <c r="BZ8" s="11">
        <v>360</v>
      </c>
      <c r="CA8" s="13">
        <v>15593.58</v>
      </c>
      <c r="CB8" s="11">
        <v>293</v>
      </c>
      <c r="CC8" s="11">
        <v>306</v>
      </c>
      <c r="CD8" s="13">
        <v>12267.65</v>
      </c>
      <c r="CE8" s="11">
        <v>240</v>
      </c>
      <c r="CF8" s="12">
        <v>0.1765</v>
      </c>
      <c r="CG8" s="12">
        <v>0.2711</v>
      </c>
      <c r="CH8" s="11">
        <v>5</v>
      </c>
      <c r="CI8" s="13">
        <v>178.26</v>
      </c>
      <c r="CJ8" s="11">
        <v>3</v>
      </c>
      <c r="CK8" s="11">
        <v>2</v>
      </c>
      <c r="CL8" s="13">
        <v>76.21</v>
      </c>
      <c r="CM8" s="11">
        <v>4</v>
      </c>
      <c r="CN8" s="12">
        <v>1.5</v>
      </c>
      <c r="CO8" s="12">
        <v>1.3391</v>
      </c>
      <c r="CP8" s="11">
        <v>107</v>
      </c>
      <c r="CQ8" s="13">
        <v>4091.23</v>
      </c>
      <c r="CR8" s="11">
        <v>282</v>
      </c>
      <c r="CS8" s="11"/>
      <c r="CT8" s="13"/>
      <c r="CU8" s="11"/>
      <c r="CV8" s="12"/>
      <c r="CW8" s="12"/>
      <c r="CX8" s="11">
        <v>233</v>
      </c>
      <c r="CY8" s="13">
        <v>6328.02</v>
      </c>
      <c r="CZ8" s="11">
        <v>248</v>
      </c>
      <c r="DA8" s="11">
        <v>303</v>
      </c>
      <c r="DB8" s="13">
        <v>9989.55</v>
      </c>
      <c r="DC8" s="11">
        <v>150</v>
      </c>
      <c r="DD8" s="12">
        <v>-0.231</v>
      </c>
      <c r="DE8" s="12">
        <v>-0.3665</v>
      </c>
      <c r="DF8" s="11"/>
      <c r="DG8" s="13"/>
      <c r="DH8" s="11"/>
      <c r="DI8" s="11"/>
      <c r="DJ8" s="13"/>
      <c r="DK8" s="11"/>
      <c r="DL8" s="12"/>
      <c r="DM8" s="12"/>
      <c r="DN8" s="11">
        <v>98</v>
      </c>
      <c r="DO8" s="13">
        <v>2112.94</v>
      </c>
      <c r="DP8" s="11"/>
      <c r="DQ8" s="11"/>
      <c r="DR8" s="13"/>
      <c r="DS8" s="11"/>
      <c r="DT8" s="12"/>
      <c r="DU8" s="12"/>
      <c r="DV8" s="11">
        <v>237</v>
      </c>
      <c r="DW8" s="13">
        <v>4025.04</v>
      </c>
      <c r="DX8" s="11">
        <v>95</v>
      </c>
      <c r="DY8" s="11">
        <v>176</v>
      </c>
      <c r="DZ8" s="13">
        <v>3405.24</v>
      </c>
      <c r="EA8" s="11">
        <v>54</v>
      </c>
      <c r="EB8" s="12">
        <v>0.3466</v>
      </c>
      <c r="EC8" s="12">
        <v>0.182</v>
      </c>
      <c r="ED8" s="11">
        <v>24</v>
      </c>
      <c r="EE8" s="13">
        <v>1266.45</v>
      </c>
      <c r="EF8" s="11">
        <v>295</v>
      </c>
      <c r="EG8" s="11">
        <v>14</v>
      </c>
      <c r="EH8" s="13">
        <v>709.36</v>
      </c>
      <c r="EI8" s="11">
        <v>240</v>
      </c>
      <c r="EJ8" s="12">
        <v>0.7143</v>
      </c>
      <c r="EK8" s="12">
        <v>0.7853</v>
      </c>
      <c r="EL8" s="11">
        <v>62</v>
      </c>
      <c r="EM8" s="13">
        <v>1662.48</v>
      </c>
      <c r="EN8" s="11">
        <v>45</v>
      </c>
      <c r="EO8" s="11">
        <v>99</v>
      </c>
      <c r="EP8" s="13">
        <v>2520.09</v>
      </c>
      <c r="EQ8" s="11">
        <v>45</v>
      </c>
      <c r="ER8" s="12">
        <v>-0.3737</v>
      </c>
      <c r="ES8" s="12">
        <v>-0.3403</v>
      </c>
      <c r="ET8" s="11">
        <v>47</v>
      </c>
      <c r="EU8" s="13">
        <v>1211.44</v>
      </c>
      <c r="EV8" s="11">
        <v>120</v>
      </c>
      <c r="EW8" s="11">
        <v>99</v>
      </c>
      <c r="EX8" s="13">
        <v>3325.34</v>
      </c>
      <c r="EY8" s="11">
        <v>124</v>
      </c>
      <c r="EZ8" s="12">
        <v>-0.5253</v>
      </c>
      <c r="FA8" s="12">
        <v>-0.6357</v>
      </c>
      <c r="FB8" s="11"/>
      <c r="FC8" s="13"/>
      <c r="FD8" s="11"/>
      <c r="FE8" s="11"/>
      <c r="FF8" s="13"/>
      <c r="FG8" s="11"/>
      <c r="FH8" s="12"/>
      <c r="FI8" s="12"/>
      <c r="FJ8" s="11">
        <v>60</v>
      </c>
      <c r="FK8" s="13">
        <v>2262.78</v>
      </c>
      <c r="FL8" s="11">
        <v>84</v>
      </c>
      <c r="FM8" s="11">
        <v>58</v>
      </c>
      <c r="FN8" s="13">
        <v>2672.88</v>
      </c>
      <c r="FO8" s="11">
        <v>97</v>
      </c>
      <c r="FP8" s="12">
        <v>0.0345</v>
      </c>
      <c r="FQ8" s="12">
        <v>-0.1534</v>
      </c>
      <c r="FR8" s="11"/>
      <c r="FS8" s="13"/>
      <c r="FT8" s="11">
        <v>2</v>
      </c>
      <c r="FU8" s="11">
        <v>1</v>
      </c>
      <c r="FV8" s="13">
        <v>37.55</v>
      </c>
      <c r="FW8" s="11">
        <v>2</v>
      </c>
      <c r="FX8" s="12"/>
      <c r="FY8" s="12"/>
      <c r="FZ8" s="11"/>
      <c r="GA8" s="13"/>
      <c r="GB8" s="11"/>
      <c r="GC8" s="11"/>
      <c r="GD8" s="13"/>
      <c r="GE8" s="11"/>
      <c r="GF8" s="12"/>
      <c r="GG8" s="12"/>
      <c r="GH8" s="11">
        <v>1</v>
      </c>
      <c r="GI8" s="13">
        <v>33.67</v>
      </c>
      <c r="GJ8" s="11">
        <v>205</v>
      </c>
      <c r="GK8" s="11">
        <v>3</v>
      </c>
      <c r="GL8" s="13">
        <v>75</v>
      </c>
      <c r="GM8" s="11">
        <v>169</v>
      </c>
      <c r="GN8" s="12">
        <v>-0.6667</v>
      </c>
      <c r="GO8" s="12">
        <v>-0.5511</v>
      </c>
      <c r="GP8" s="11">
        <v>46</v>
      </c>
      <c r="GQ8" s="13">
        <v>1282.65</v>
      </c>
      <c r="GR8" s="11">
        <v>71</v>
      </c>
      <c r="GS8" s="11">
        <v>102</v>
      </c>
      <c r="GT8" s="13">
        <v>3948.72</v>
      </c>
      <c r="GU8" s="11">
        <v>60</v>
      </c>
      <c r="GV8" s="12">
        <v>-0.549</v>
      </c>
      <c r="GW8" s="12">
        <v>-0.6752</v>
      </c>
      <c r="GX8" s="11">
        <v>2</v>
      </c>
      <c r="GY8" s="13">
        <v>91.02</v>
      </c>
      <c r="GZ8" s="11">
        <v>30</v>
      </c>
      <c r="HA8" s="11">
        <v>7</v>
      </c>
      <c r="HB8" s="13">
        <v>410.26</v>
      </c>
      <c r="HC8" s="11">
        <v>30</v>
      </c>
      <c r="HD8" s="12">
        <v>-0.7143</v>
      </c>
      <c r="HE8" s="12">
        <v>-0.7781</v>
      </c>
      <c r="HF8" s="11">
        <v>21</v>
      </c>
      <c r="HG8" s="13">
        <v>1112.25</v>
      </c>
      <c r="HH8" s="11">
        <v>66</v>
      </c>
      <c r="HI8" s="11"/>
      <c r="HJ8" s="13"/>
      <c r="HK8" s="11"/>
      <c r="HL8" s="12"/>
      <c r="HM8" s="12"/>
      <c r="HN8" s="11"/>
      <c r="HO8" s="13"/>
      <c r="HP8" s="11"/>
      <c r="HQ8" s="11"/>
      <c r="HR8" s="13"/>
      <c r="HS8" s="11"/>
      <c r="HT8" s="12"/>
      <c r="HU8" s="12"/>
      <c r="HV8" s="11">
        <v>1</v>
      </c>
      <c r="HW8" s="13">
        <v>144.68</v>
      </c>
      <c r="HX8" s="11">
        <v>83</v>
      </c>
      <c r="HY8" s="11">
        <v>8</v>
      </c>
      <c r="HZ8" s="13">
        <v>348.52</v>
      </c>
      <c r="IA8" s="11">
        <v>84</v>
      </c>
      <c r="IB8" s="12">
        <v>-0.875</v>
      </c>
      <c r="IC8" s="12">
        <v>-0.5849</v>
      </c>
      <c r="ID8" s="11"/>
      <c r="IE8" s="13"/>
      <c r="IF8" s="11"/>
      <c r="IG8" s="11"/>
      <c r="IH8" s="13"/>
      <c r="II8" s="11"/>
      <c r="IJ8" s="12"/>
      <c r="IK8" s="12"/>
      <c r="IL8" s="11">
        <v>1</v>
      </c>
      <c r="IM8" s="13">
        <v>67.99</v>
      </c>
      <c r="IN8" s="11">
        <v>5</v>
      </c>
      <c r="IO8" s="11"/>
      <c r="IP8" s="13"/>
      <c r="IQ8" s="11">
        <v>5</v>
      </c>
      <c r="IR8" s="12"/>
      <c r="IS8" s="12"/>
      <c r="IT8" s="11"/>
      <c r="IU8" s="13"/>
      <c r="IV8" s="11"/>
      <c r="IW8" s="11"/>
      <c r="IX8" s="13"/>
      <c r="IY8" s="11"/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>
        <v>73</v>
      </c>
      <c r="JN8" s="13">
        <v>2097.27</v>
      </c>
      <c r="JO8" s="11">
        <v>222</v>
      </c>
      <c r="JP8" s="12"/>
      <c r="JQ8" s="12"/>
      <c r="JR8" s="11"/>
      <c r="JS8" s="13"/>
      <c r="JT8" s="11"/>
      <c r="JU8" s="11">
        <v>1</v>
      </c>
      <c r="JV8" s="13">
        <v>125.19</v>
      </c>
      <c r="JW8" s="11">
        <v>114</v>
      </c>
      <c r="JX8" s="12"/>
      <c r="JY8" s="12"/>
      <c r="JZ8" s="11"/>
      <c r="KA8" s="13"/>
      <c r="KB8" s="11"/>
      <c r="KC8" s="11"/>
      <c r="KD8" s="13"/>
      <c r="KE8" s="11"/>
      <c r="KF8" s="12"/>
      <c r="KG8" s="12"/>
      <c r="KH8" s="11"/>
      <c r="KI8" s="13"/>
      <c r="KJ8" s="11">
        <v>75</v>
      </c>
      <c r="KK8" s="11"/>
      <c r="KL8" s="13"/>
      <c r="KM8" s="11">
        <v>76</v>
      </c>
      <c r="KN8" s="12"/>
      <c r="KO8" s="12"/>
      <c r="KP8" s="11"/>
      <c r="KQ8" s="13"/>
      <c r="KR8" s="11"/>
      <c r="KS8" s="11"/>
      <c r="KT8" s="13"/>
      <c r="KU8" s="11"/>
      <c r="KV8" s="12"/>
      <c r="KW8" s="12"/>
      <c r="KX8" s="11"/>
      <c r="KY8" s="13"/>
      <c r="KZ8" s="11"/>
      <c r="LA8" s="11"/>
      <c r="LB8" s="13"/>
      <c r="LC8" s="11"/>
      <c r="LD8" s="12"/>
      <c r="LE8" s="12"/>
      <c r="LF8" s="11"/>
      <c r="LG8" s="13"/>
      <c r="LH8" s="11">
        <v>80</v>
      </c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137810</v>
      </c>
      <c r="C9" s="11">
        <f>=ROUNDDOWN(14.0902816829405,0)</f>
      </c>
      <c r="D9" s="11">
        <v>239776</v>
      </c>
      <c r="E9" s="12">
        <v>0.8735</v>
      </c>
      <c r="F9" s="11"/>
      <c r="G9" s="11">
        <f>=ROUNDDOWN({0},0)</f>
      </c>
      <c r="H9" s="11"/>
      <c r="I9" s="12"/>
      <c r="J9" s="11">
        <v>18902</v>
      </c>
      <c r="K9" s="13">
        <v>376697.59</v>
      </c>
      <c r="L9" s="11">
        <v>278</v>
      </c>
      <c r="M9" s="14">
        <v>1355.03</v>
      </c>
      <c r="N9" s="11">
        <v>11177</v>
      </c>
      <c r="O9" s="13">
        <v>211390.45</v>
      </c>
      <c r="P9" s="11">
        <v>348</v>
      </c>
      <c r="Q9" s="14">
        <v>607.44</v>
      </c>
      <c r="R9" s="12">
        <v>0.6912</v>
      </c>
      <c r="S9" s="12">
        <v>0.782</v>
      </c>
      <c r="T9" s="12">
        <v>-0.2011</v>
      </c>
      <c r="U9" s="12">
        <v>1.2307</v>
      </c>
      <c r="V9" s="11">
        <v>12818</v>
      </c>
      <c r="W9" s="13">
        <v>261073.35</v>
      </c>
      <c r="X9" s="11">
        <v>250</v>
      </c>
      <c r="Y9" s="11">
        <v>4743</v>
      </c>
      <c r="Z9" s="13">
        <v>90788</v>
      </c>
      <c r="AA9" s="11">
        <v>297</v>
      </c>
      <c r="AB9" s="12">
        <v>1.7025</v>
      </c>
      <c r="AC9" s="12">
        <v>1.8756</v>
      </c>
      <c r="AD9" s="11">
        <v>861</v>
      </c>
      <c r="AE9" s="13">
        <v>15502.71</v>
      </c>
      <c r="AF9" s="11">
        <v>253</v>
      </c>
      <c r="AG9" s="11">
        <v>764</v>
      </c>
      <c r="AH9" s="13">
        <v>14219.29</v>
      </c>
      <c r="AI9" s="11">
        <v>322</v>
      </c>
      <c r="AJ9" s="12">
        <v>0.127</v>
      </c>
      <c r="AK9" s="12">
        <v>0.0903</v>
      </c>
      <c r="AL9" s="11">
        <v>862</v>
      </c>
      <c r="AM9" s="13">
        <v>16869.6</v>
      </c>
      <c r="AN9" s="11">
        <v>236</v>
      </c>
      <c r="AO9" s="11">
        <v>1073</v>
      </c>
      <c r="AP9" s="13">
        <v>21383.23</v>
      </c>
      <c r="AQ9" s="11">
        <v>293</v>
      </c>
      <c r="AR9" s="12">
        <v>-0.1966</v>
      </c>
      <c r="AS9" s="12">
        <v>-0.2111</v>
      </c>
      <c r="AT9" s="11">
        <v>1401</v>
      </c>
      <c r="AU9" s="13">
        <v>26508.49</v>
      </c>
      <c r="AV9" s="11">
        <v>226</v>
      </c>
      <c r="AW9" s="11">
        <v>1153</v>
      </c>
      <c r="AX9" s="13">
        <v>19439.43</v>
      </c>
      <c r="AY9" s="11">
        <v>259</v>
      </c>
      <c r="AZ9" s="12">
        <v>0.2151</v>
      </c>
      <c r="BA9" s="12">
        <v>0.3636</v>
      </c>
      <c r="BB9" s="11">
        <v>526</v>
      </c>
      <c r="BC9" s="13">
        <v>10500.85</v>
      </c>
      <c r="BD9" s="11">
        <v>255</v>
      </c>
      <c r="BE9" s="11">
        <v>298</v>
      </c>
      <c r="BF9" s="13">
        <v>6327.5</v>
      </c>
      <c r="BG9" s="11">
        <v>299</v>
      </c>
      <c r="BH9" s="12">
        <v>0.7651</v>
      </c>
      <c r="BI9" s="12">
        <v>0.6596</v>
      </c>
      <c r="BJ9" s="11">
        <v>1101</v>
      </c>
      <c r="BK9" s="13">
        <v>18423.33</v>
      </c>
      <c r="BL9" s="11">
        <v>257</v>
      </c>
      <c r="BM9" s="11">
        <v>1683</v>
      </c>
      <c r="BN9" s="13">
        <v>30569.82</v>
      </c>
      <c r="BO9" s="11">
        <v>298</v>
      </c>
      <c r="BP9" s="12">
        <v>-0.3458</v>
      </c>
      <c r="BQ9" s="12">
        <v>-0.3973</v>
      </c>
      <c r="BR9" s="11">
        <v>475</v>
      </c>
      <c r="BS9" s="13">
        <v>9142.42</v>
      </c>
      <c r="BT9" s="11">
        <v>227</v>
      </c>
      <c r="BU9" s="11">
        <v>790</v>
      </c>
      <c r="BV9" s="13">
        <v>15172.76</v>
      </c>
      <c r="BW9" s="11">
        <v>309</v>
      </c>
      <c r="BX9" s="12">
        <v>-0.3987</v>
      </c>
      <c r="BY9" s="12">
        <v>-0.3974</v>
      </c>
      <c r="BZ9" s="11">
        <v>224</v>
      </c>
      <c r="CA9" s="13">
        <v>5308.26</v>
      </c>
      <c r="CB9" s="11">
        <v>258</v>
      </c>
      <c r="CC9" s="11">
        <v>143</v>
      </c>
      <c r="CD9" s="13">
        <v>2630.31</v>
      </c>
      <c r="CE9" s="11">
        <v>322</v>
      </c>
      <c r="CF9" s="12">
        <v>0.5664</v>
      </c>
      <c r="CG9" s="12">
        <v>1.0181</v>
      </c>
      <c r="CH9" s="11">
        <v>195</v>
      </c>
      <c r="CI9" s="13">
        <v>3826.2</v>
      </c>
      <c r="CJ9" s="11">
        <v>94</v>
      </c>
      <c r="CK9" s="11">
        <v>52</v>
      </c>
      <c r="CL9" s="13">
        <v>1003.29</v>
      </c>
      <c r="CM9" s="11">
        <v>89</v>
      </c>
      <c r="CN9" s="12">
        <v>2.75</v>
      </c>
      <c r="CO9" s="12">
        <v>2.8137</v>
      </c>
      <c r="CP9" s="11">
        <v>19</v>
      </c>
      <c r="CQ9" s="13">
        <v>703.01</v>
      </c>
      <c r="CR9" s="11">
        <v>245</v>
      </c>
      <c r="CS9" s="11"/>
      <c r="CT9" s="13"/>
      <c r="CU9" s="11"/>
      <c r="CV9" s="12"/>
      <c r="CW9" s="12"/>
      <c r="CX9" s="11">
        <v>5</v>
      </c>
      <c r="CY9" s="13">
        <v>97.08</v>
      </c>
      <c r="CZ9" s="11">
        <v>16</v>
      </c>
      <c r="DA9" s="11">
        <v>15</v>
      </c>
      <c r="DB9" s="13">
        <v>450.83</v>
      </c>
      <c r="DC9" s="11">
        <v>262</v>
      </c>
      <c r="DD9" s="12">
        <v>-0.6667</v>
      </c>
      <c r="DE9" s="12">
        <v>-0.7847</v>
      </c>
      <c r="DF9" s="11"/>
      <c r="DG9" s="13"/>
      <c r="DH9" s="11">
        <v>178</v>
      </c>
      <c r="DI9" s="11">
        <v>6</v>
      </c>
      <c r="DJ9" s="13">
        <v>126.08</v>
      </c>
      <c r="DK9" s="11">
        <v>245</v>
      </c>
      <c r="DL9" s="12"/>
      <c r="DM9" s="12"/>
      <c r="DN9" s="11">
        <v>34</v>
      </c>
      <c r="DO9" s="13">
        <v>765</v>
      </c>
      <c r="DP9" s="11"/>
      <c r="DQ9" s="11">
        <v>80</v>
      </c>
      <c r="DR9" s="13">
        <v>1800</v>
      </c>
      <c r="DS9" s="11"/>
      <c r="DT9" s="12">
        <v>-0.575</v>
      </c>
      <c r="DU9" s="12">
        <v>-0.575</v>
      </c>
      <c r="DV9" s="11">
        <v>213</v>
      </c>
      <c r="DW9" s="13">
        <v>4377.32</v>
      </c>
      <c r="DX9" s="11">
        <v>230</v>
      </c>
      <c r="DY9" s="11">
        <v>86</v>
      </c>
      <c r="DZ9" s="13">
        <v>1778.41</v>
      </c>
      <c r="EA9" s="11">
        <v>244</v>
      </c>
      <c r="EB9" s="12">
        <v>1.4767</v>
      </c>
      <c r="EC9" s="12">
        <v>1.4614</v>
      </c>
      <c r="ED9" s="11">
        <v>39</v>
      </c>
      <c r="EE9" s="13">
        <v>1104.11</v>
      </c>
      <c r="EF9" s="11">
        <v>267</v>
      </c>
      <c r="EG9" s="11">
        <v>8</v>
      </c>
      <c r="EH9" s="13">
        <v>290.92</v>
      </c>
      <c r="EI9" s="11">
        <v>336</v>
      </c>
      <c r="EJ9" s="12">
        <v>3.875</v>
      </c>
      <c r="EK9" s="12">
        <v>2.7952</v>
      </c>
      <c r="EL9" s="11">
        <v>24</v>
      </c>
      <c r="EM9" s="13">
        <v>494.87</v>
      </c>
      <c r="EN9" s="11">
        <v>46</v>
      </c>
      <c r="EO9" s="11">
        <v>62</v>
      </c>
      <c r="EP9" s="13">
        <v>1188.66</v>
      </c>
      <c r="EQ9" s="11">
        <v>51</v>
      </c>
      <c r="ER9" s="12">
        <v>-0.6129</v>
      </c>
      <c r="ES9" s="12">
        <v>-0.5837</v>
      </c>
      <c r="ET9" s="11">
        <v>29</v>
      </c>
      <c r="EU9" s="13">
        <v>472.28</v>
      </c>
      <c r="EV9" s="11">
        <v>114</v>
      </c>
      <c r="EW9" s="11">
        <v>34</v>
      </c>
      <c r="EX9" s="13">
        <v>708.08</v>
      </c>
      <c r="EY9" s="11">
        <v>158</v>
      </c>
      <c r="EZ9" s="12">
        <v>-0.1471</v>
      </c>
      <c r="FA9" s="12">
        <v>-0.333</v>
      </c>
      <c r="FB9" s="11"/>
      <c r="FC9" s="13"/>
      <c r="FD9" s="11"/>
      <c r="FE9" s="11"/>
      <c r="FF9" s="13"/>
      <c r="FG9" s="11"/>
      <c r="FH9" s="12"/>
      <c r="FI9" s="12"/>
      <c r="FJ9" s="11">
        <v>47</v>
      </c>
      <c r="FK9" s="13">
        <v>1007.58</v>
      </c>
      <c r="FL9" s="11">
        <v>95</v>
      </c>
      <c r="FM9" s="11">
        <v>47</v>
      </c>
      <c r="FN9" s="13">
        <v>1118.61</v>
      </c>
      <c r="FO9" s="11">
        <v>77</v>
      </c>
      <c r="FP9" s="12"/>
      <c r="FQ9" s="12">
        <v>-0.0993</v>
      </c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5</v>
      </c>
      <c r="GI9" s="13">
        <v>67.76</v>
      </c>
      <c r="GJ9" s="11">
        <v>213</v>
      </c>
      <c r="GK9" s="11">
        <v>4</v>
      </c>
      <c r="GL9" s="13">
        <v>93.2</v>
      </c>
      <c r="GM9" s="11">
        <v>210</v>
      </c>
      <c r="GN9" s="12">
        <v>0.25</v>
      </c>
      <c r="GO9" s="12">
        <v>-0.273</v>
      </c>
      <c r="GP9" s="11"/>
      <c r="GQ9" s="13"/>
      <c r="GR9" s="11"/>
      <c r="GS9" s="11"/>
      <c r="GT9" s="13"/>
      <c r="GU9" s="11">
        <v>9</v>
      </c>
      <c r="GV9" s="12"/>
      <c r="GW9" s="12"/>
      <c r="GX9" s="11">
        <v>13</v>
      </c>
      <c r="GY9" s="13">
        <v>208.3</v>
      </c>
      <c r="GZ9" s="11">
        <v>12</v>
      </c>
      <c r="HA9" s="11">
        <v>8</v>
      </c>
      <c r="HB9" s="13">
        <v>130.48</v>
      </c>
      <c r="HC9" s="11">
        <v>16</v>
      </c>
      <c r="HD9" s="12">
        <v>0.625</v>
      </c>
      <c r="HE9" s="12">
        <v>0.5964</v>
      </c>
      <c r="HF9" s="11">
        <v>8</v>
      </c>
      <c r="HG9" s="13">
        <v>117.45</v>
      </c>
      <c r="HH9" s="11">
        <v>59</v>
      </c>
      <c r="HI9" s="11"/>
      <c r="HJ9" s="13"/>
      <c r="HK9" s="11"/>
      <c r="HL9" s="12"/>
      <c r="HM9" s="12"/>
      <c r="HN9" s="11"/>
      <c r="HO9" s="13"/>
      <c r="HP9" s="11"/>
      <c r="HQ9" s="11"/>
      <c r="HR9" s="13"/>
      <c r="HS9" s="11"/>
      <c r="HT9" s="12"/>
      <c r="HU9" s="12"/>
      <c r="HV9" s="11">
        <v>2</v>
      </c>
      <c r="HW9" s="13">
        <v>47.63</v>
      </c>
      <c r="HX9" s="11">
        <v>80</v>
      </c>
      <c r="HY9" s="11">
        <v>12</v>
      </c>
      <c r="HZ9" s="13">
        <v>210.08</v>
      </c>
      <c r="IA9" s="11">
        <v>105</v>
      </c>
      <c r="IB9" s="12">
        <v>-0.8333</v>
      </c>
      <c r="IC9" s="12">
        <v>-0.7733</v>
      </c>
      <c r="ID9" s="11"/>
      <c r="IE9" s="13"/>
      <c r="IF9" s="11"/>
      <c r="IG9" s="11"/>
      <c r="IH9" s="13"/>
      <c r="II9" s="11"/>
      <c r="IJ9" s="12"/>
      <c r="IK9" s="12"/>
      <c r="IL9" s="11">
        <v>1</v>
      </c>
      <c r="IM9" s="13">
        <v>79.99</v>
      </c>
      <c r="IN9" s="11">
        <v>11</v>
      </c>
      <c r="IO9" s="11"/>
      <c r="IP9" s="13"/>
      <c r="IQ9" s="11">
        <v>23</v>
      </c>
      <c r="IR9" s="12"/>
      <c r="IS9" s="12"/>
      <c r="IT9" s="11"/>
      <c r="IU9" s="13"/>
      <c r="IV9" s="11"/>
      <c r="IW9" s="11"/>
      <c r="IX9" s="13"/>
      <c r="IY9" s="11"/>
      <c r="IZ9" s="12"/>
      <c r="JA9" s="12"/>
      <c r="JB9" s="11"/>
      <c r="JC9" s="13"/>
      <c r="JD9" s="11"/>
      <c r="JE9" s="11">
        <v>3</v>
      </c>
      <c r="JF9" s="13">
        <v>22.2</v>
      </c>
      <c r="JG9" s="11"/>
      <c r="JH9" s="12"/>
      <c r="JI9" s="12"/>
      <c r="JJ9" s="11"/>
      <c r="JK9" s="13"/>
      <c r="JL9" s="11"/>
      <c r="JM9" s="11">
        <v>109</v>
      </c>
      <c r="JN9" s="13">
        <v>1853.31</v>
      </c>
      <c r="JO9" s="11">
        <v>285</v>
      </c>
      <c r="JP9" s="12"/>
      <c r="JQ9" s="12"/>
      <c r="JR9" s="11"/>
      <c r="JS9" s="13"/>
      <c r="JT9" s="11"/>
      <c r="JU9" s="11">
        <v>4</v>
      </c>
      <c r="JV9" s="13">
        <v>85.96</v>
      </c>
      <c r="JW9" s="11">
        <v>146</v>
      </c>
      <c r="JX9" s="12"/>
      <c r="JY9" s="12"/>
      <c r="JZ9" s="11"/>
      <c r="KA9" s="13"/>
      <c r="KB9" s="11"/>
      <c r="KC9" s="11"/>
      <c r="KD9" s="13"/>
      <c r="KE9" s="11"/>
      <c r="KF9" s="12"/>
      <c r="KG9" s="12"/>
      <c r="KH9" s="11"/>
      <c r="KI9" s="13"/>
      <c r="KJ9" s="11">
        <v>167</v>
      </c>
      <c r="KK9" s="11"/>
      <c r="KL9" s="13"/>
      <c r="KM9" s="11">
        <v>178</v>
      </c>
      <c r="KN9" s="12"/>
      <c r="KO9" s="12"/>
      <c r="KP9" s="11"/>
      <c r="KQ9" s="13"/>
      <c r="KR9" s="11"/>
      <c r="KS9" s="11"/>
      <c r="KT9" s="13"/>
      <c r="KU9" s="11"/>
      <c r="KV9" s="12"/>
      <c r="KW9" s="12"/>
      <c r="KX9" s="11"/>
      <c r="KY9" s="13"/>
      <c r="KZ9" s="11"/>
      <c r="LA9" s="11"/>
      <c r="LB9" s="13"/>
      <c r="LC9" s="11"/>
      <c r="LD9" s="12"/>
      <c r="LE9" s="12"/>
      <c r="LF9" s="11"/>
      <c r="LG9" s="13"/>
      <c r="LH9" s="11">
        <v>164</v>
      </c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466535</v>
      </c>
      <c r="C10" s="11">
        <f>=ROUNDDOWN(19.2555492269467,0)</f>
      </c>
      <c r="D10" s="11">
        <v>743811</v>
      </c>
      <c r="E10" s="12">
        <v>0.7118</v>
      </c>
      <c r="F10" s="11"/>
      <c r="G10" s="11">
        <f>=ROUNDDOWN({0},0)</f>
      </c>
      <c r="H10" s="11"/>
      <c r="I10" s="12"/>
      <c r="J10" s="11">
        <v>17591</v>
      </c>
      <c r="K10" s="13">
        <v>528062.67</v>
      </c>
      <c r="L10" s="11">
        <v>1226</v>
      </c>
      <c r="M10" s="14">
        <v>430.72</v>
      </c>
      <c r="N10" s="11">
        <v>18375</v>
      </c>
      <c r="O10" s="13">
        <v>574377.65</v>
      </c>
      <c r="P10" s="11">
        <v>1159</v>
      </c>
      <c r="Q10" s="14">
        <v>495.58</v>
      </c>
      <c r="R10" s="12">
        <v>-0.0427</v>
      </c>
      <c r="S10" s="12">
        <v>-0.0806</v>
      </c>
      <c r="T10" s="12">
        <v>0.0578</v>
      </c>
      <c r="U10" s="12">
        <v>-0.1309</v>
      </c>
      <c r="V10" s="11">
        <v>6059</v>
      </c>
      <c r="W10" s="13">
        <v>192391.39</v>
      </c>
      <c r="X10" s="11">
        <v>947</v>
      </c>
      <c r="Y10" s="11">
        <v>4977</v>
      </c>
      <c r="Z10" s="13">
        <v>158298.57</v>
      </c>
      <c r="AA10" s="11">
        <v>807</v>
      </c>
      <c r="AB10" s="12">
        <v>0.2174</v>
      </c>
      <c r="AC10" s="12">
        <v>0.2154</v>
      </c>
      <c r="AD10" s="11">
        <v>939</v>
      </c>
      <c r="AE10" s="13">
        <v>28150.24</v>
      </c>
      <c r="AF10" s="11">
        <v>1004</v>
      </c>
      <c r="AG10" s="11">
        <v>638</v>
      </c>
      <c r="AH10" s="13">
        <v>22950.71</v>
      </c>
      <c r="AI10" s="11">
        <v>952</v>
      </c>
      <c r="AJ10" s="12">
        <v>0.4718</v>
      </c>
      <c r="AK10" s="12">
        <v>0.2266</v>
      </c>
      <c r="AL10" s="11">
        <v>1892</v>
      </c>
      <c r="AM10" s="13">
        <v>54688.13</v>
      </c>
      <c r="AN10" s="11">
        <v>896</v>
      </c>
      <c r="AO10" s="11">
        <v>2747</v>
      </c>
      <c r="AP10" s="13">
        <v>78195.96</v>
      </c>
      <c r="AQ10" s="11">
        <v>852</v>
      </c>
      <c r="AR10" s="12">
        <v>-0.3112</v>
      </c>
      <c r="AS10" s="12">
        <v>-0.3006</v>
      </c>
      <c r="AT10" s="11">
        <v>2387</v>
      </c>
      <c r="AU10" s="13">
        <v>68527.73</v>
      </c>
      <c r="AV10" s="11">
        <v>950</v>
      </c>
      <c r="AW10" s="11">
        <v>2100</v>
      </c>
      <c r="AX10" s="13">
        <v>64323.89</v>
      </c>
      <c r="AY10" s="11">
        <v>901</v>
      </c>
      <c r="AZ10" s="12">
        <v>0.1367</v>
      </c>
      <c r="BA10" s="12">
        <v>0.0654</v>
      </c>
      <c r="BB10" s="11">
        <v>727</v>
      </c>
      <c r="BC10" s="13">
        <v>29516.27</v>
      </c>
      <c r="BD10" s="11">
        <v>1049</v>
      </c>
      <c r="BE10" s="11">
        <v>487</v>
      </c>
      <c r="BF10" s="13">
        <v>19704.44</v>
      </c>
      <c r="BG10" s="11">
        <v>940</v>
      </c>
      <c r="BH10" s="12">
        <v>0.4928</v>
      </c>
      <c r="BI10" s="12">
        <v>0.498</v>
      </c>
      <c r="BJ10" s="11">
        <v>2361</v>
      </c>
      <c r="BK10" s="13">
        <v>57069.29</v>
      </c>
      <c r="BL10" s="11">
        <v>991</v>
      </c>
      <c r="BM10" s="11">
        <v>4505</v>
      </c>
      <c r="BN10" s="13">
        <v>128006.54</v>
      </c>
      <c r="BO10" s="11">
        <v>923</v>
      </c>
      <c r="BP10" s="12">
        <v>-0.4759</v>
      </c>
      <c r="BQ10" s="12">
        <v>-0.5542</v>
      </c>
      <c r="BR10" s="11">
        <v>1053</v>
      </c>
      <c r="BS10" s="13">
        <v>32830.08</v>
      </c>
      <c r="BT10" s="11">
        <v>727</v>
      </c>
      <c r="BU10" s="11">
        <v>986</v>
      </c>
      <c r="BV10" s="13">
        <v>36280.82</v>
      </c>
      <c r="BW10" s="11">
        <v>856</v>
      </c>
      <c r="BX10" s="12">
        <v>0.068</v>
      </c>
      <c r="BY10" s="12">
        <v>-0.0951</v>
      </c>
      <c r="BZ10" s="11">
        <v>1114</v>
      </c>
      <c r="CA10" s="13">
        <v>28090.17</v>
      </c>
      <c r="CB10" s="11">
        <v>1013</v>
      </c>
      <c r="CC10" s="11">
        <v>598</v>
      </c>
      <c r="CD10" s="13">
        <v>19435.79</v>
      </c>
      <c r="CE10" s="11">
        <v>959</v>
      </c>
      <c r="CF10" s="12">
        <v>0.8629</v>
      </c>
      <c r="CG10" s="12">
        <v>0.4453</v>
      </c>
      <c r="CH10" s="11">
        <v>76</v>
      </c>
      <c r="CI10" s="13">
        <v>1646.46</v>
      </c>
      <c r="CJ10" s="11">
        <v>71</v>
      </c>
      <c r="CK10" s="11">
        <v>59</v>
      </c>
      <c r="CL10" s="13">
        <v>1329.77</v>
      </c>
      <c r="CM10" s="11">
        <v>45</v>
      </c>
      <c r="CN10" s="12">
        <v>0.2881</v>
      </c>
      <c r="CO10" s="12">
        <v>0.2382</v>
      </c>
      <c r="CP10" s="11">
        <v>35</v>
      </c>
      <c r="CQ10" s="13">
        <v>1665.05</v>
      </c>
      <c r="CR10" s="11">
        <v>583</v>
      </c>
      <c r="CS10" s="11"/>
      <c r="CT10" s="13"/>
      <c r="CU10" s="11"/>
      <c r="CV10" s="12"/>
      <c r="CW10" s="12"/>
      <c r="CX10" s="11">
        <v>178</v>
      </c>
      <c r="CY10" s="13">
        <v>6153.75</v>
      </c>
      <c r="CZ10" s="11">
        <v>904</v>
      </c>
      <c r="DA10" s="11">
        <v>287</v>
      </c>
      <c r="DB10" s="13">
        <v>9452.42</v>
      </c>
      <c r="DC10" s="11">
        <v>673</v>
      </c>
      <c r="DD10" s="12">
        <v>-0.3798</v>
      </c>
      <c r="DE10" s="12">
        <v>-0.349</v>
      </c>
      <c r="DF10" s="11">
        <v>79</v>
      </c>
      <c r="DG10" s="13">
        <v>2418.83</v>
      </c>
      <c r="DH10" s="11">
        <v>559</v>
      </c>
      <c r="DI10" s="11">
        <v>117</v>
      </c>
      <c r="DJ10" s="13">
        <v>4007.08</v>
      </c>
      <c r="DK10" s="11">
        <v>618</v>
      </c>
      <c r="DL10" s="12">
        <v>-0.3248</v>
      </c>
      <c r="DM10" s="12">
        <v>-0.3964</v>
      </c>
      <c r="DN10" s="11">
        <v>31</v>
      </c>
      <c r="DO10" s="13">
        <v>2499.85</v>
      </c>
      <c r="DP10" s="11"/>
      <c r="DQ10" s="11">
        <v>48</v>
      </c>
      <c r="DR10" s="13">
        <v>3984.8</v>
      </c>
      <c r="DS10" s="11"/>
      <c r="DT10" s="12">
        <v>-0.3542</v>
      </c>
      <c r="DU10" s="12">
        <v>-0.3727</v>
      </c>
      <c r="DV10" s="11">
        <v>48</v>
      </c>
      <c r="DW10" s="13">
        <v>2145.69</v>
      </c>
      <c r="DX10" s="11">
        <v>391</v>
      </c>
      <c r="DY10" s="11">
        <v>26</v>
      </c>
      <c r="DZ10" s="13">
        <v>1603.34</v>
      </c>
      <c r="EA10" s="11">
        <v>208</v>
      </c>
      <c r="EB10" s="12">
        <v>0.8462</v>
      </c>
      <c r="EC10" s="12">
        <v>0.3383</v>
      </c>
      <c r="ED10" s="11">
        <v>34</v>
      </c>
      <c r="EE10" s="13">
        <v>2300.41</v>
      </c>
      <c r="EF10" s="11">
        <v>1153</v>
      </c>
      <c r="EG10" s="11">
        <v>50</v>
      </c>
      <c r="EH10" s="13">
        <v>2163.22</v>
      </c>
      <c r="EI10" s="11">
        <v>1067</v>
      </c>
      <c r="EJ10" s="12">
        <v>-0.32</v>
      </c>
      <c r="EK10" s="12">
        <v>0.0634</v>
      </c>
      <c r="EL10" s="11">
        <v>151</v>
      </c>
      <c r="EM10" s="13">
        <v>5047.85</v>
      </c>
      <c r="EN10" s="11">
        <v>445</v>
      </c>
      <c r="EO10" s="11">
        <v>165</v>
      </c>
      <c r="EP10" s="13">
        <v>5738.36</v>
      </c>
      <c r="EQ10" s="11">
        <v>383</v>
      </c>
      <c r="ER10" s="12">
        <v>-0.0848</v>
      </c>
      <c r="ES10" s="12">
        <v>-0.1203</v>
      </c>
      <c r="ET10" s="11">
        <v>238</v>
      </c>
      <c r="EU10" s="13">
        <v>6069.51</v>
      </c>
      <c r="EV10" s="11">
        <v>468</v>
      </c>
      <c r="EW10" s="11">
        <v>272</v>
      </c>
      <c r="EX10" s="13">
        <v>8943.67</v>
      </c>
      <c r="EY10" s="11">
        <v>512</v>
      </c>
      <c r="EZ10" s="12">
        <v>-0.125</v>
      </c>
      <c r="FA10" s="12">
        <v>-0.3214</v>
      </c>
      <c r="FB10" s="11"/>
      <c r="FC10" s="13"/>
      <c r="FD10" s="11"/>
      <c r="FE10" s="11"/>
      <c r="FF10" s="13"/>
      <c r="FG10" s="11"/>
      <c r="FH10" s="12"/>
      <c r="FI10" s="12"/>
      <c r="FJ10" s="11">
        <v>93</v>
      </c>
      <c r="FK10" s="13">
        <v>4038.75</v>
      </c>
      <c r="FL10" s="11">
        <v>119</v>
      </c>
      <c r="FM10" s="11">
        <v>94</v>
      </c>
      <c r="FN10" s="13">
        <v>3054.55</v>
      </c>
      <c r="FO10" s="11">
        <v>115</v>
      </c>
      <c r="FP10" s="12">
        <v>-0.0106</v>
      </c>
      <c r="FQ10" s="12">
        <v>0.3222</v>
      </c>
      <c r="FR10" s="11">
        <v>13</v>
      </c>
      <c r="FS10" s="13">
        <v>205.22</v>
      </c>
      <c r="FT10" s="11">
        <v>10</v>
      </c>
      <c r="FU10" s="11">
        <v>7</v>
      </c>
      <c r="FV10" s="13">
        <v>140.17</v>
      </c>
      <c r="FW10" s="11">
        <v>13</v>
      </c>
      <c r="FX10" s="12">
        <v>0.8571</v>
      </c>
      <c r="FY10" s="12">
        <v>0.4641</v>
      </c>
      <c r="FZ10" s="11"/>
      <c r="GA10" s="13"/>
      <c r="GB10" s="11"/>
      <c r="GC10" s="11"/>
      <c r="GD10" s="13"/>
      <c r="GE10" s="11"/>
      <c r="GF10" s="12"/>
      <c r="GG10" s="12"/>
      <c r="GH10" s="11">
        <v>3</v>
      </c>
      <c r="GI10" s="13">
        <v>78.36</v>
      </c>
      <c r="GJ10" s="11">
        <v>779</v>
      </c>
      <c r="GK10" s="11">
        <v>1</v>
      </c>
      <c r="GL10" s="13">
        <v>36.51</v>
      </c>
      <c r="GM10" s="11">
        <v>668</v>
      </c>
      <c r="GN10" s="12">
        <v>2</v>
      </c>
      <c r="GO10" s="12">
        <v>1.1463</v>
      </c>
      <c r="GP10" s="11">
        <v>22</v>
      </c>
      <c r="GQ10" s="13">
        <v>539.98</v>
      </c>
      <c r="GR10" s="11">
        <v>126</v>
      </c>
      <c r="GS10" s="11">
        <v>13</v>
      </c>
      <c r="GT10" s="13">
        <v>331.95</v>
      </c>
      <c r="GU10" s="11">
        <v>127</v>
      </c>
      <c r="GV10" s="12">
        <v>0.6923</v>
      </c>
      <c r="GW10" s="12">
        <v>0.6267</v>
      </c>
      <c r="GX10" s="11">
        <v>38</v>
      </c>
      <c r="GY10" s="13">
        <v>1214.76</v>
      </c>
      <c r="GZ10" s="11">
        <v>326</v>
      </c>
      <c r="HA10" s="11">
        <v>27</v>
      </c>
      <c r="HB10" s="13">
        <v>825.3</v>
      </c>
      <c r="HC10" s="11">
        <v>338</v>
      </c>
      <c r="HD10" s="12">
        <v>0.4074</v>
      </c>
      <c r="HE10" s="12">
        <v>0.4719</v>
      </c>
      <c r="HF10" s="11">
        <v>9</v>
      </c>
      <c r="HG10" s="13">
        <v>378.53</v>
      </c>
      <c r="HH10" s="11">
        <v>102</v>
      </c>
      <c r="HI10" s="11"/>
      <c r="HJ10" s="13"/>
      <c r="HK10" s="11"/>
      <c r="HL10" s="12"/>
      <c r="HM10" s="12"/>
      <c r="HN10" s="11"/>
      <c r="HO10" s="13"/>
      <c r="HP10" s="11"/>
      <c r="HQ10" s="11"/>
      <c r="HR10" s="13"/>
      <c r="HS10" s="11"/>
      <c r="HT10" s="12"/>
      <c r="HU10" s="12"/>
      <c r="HV10" s="11">
        <v>7</v>
      </c>
      <c r="HW10" s="13">
        <v>136.65</v>
      </c>
      <c r="HX10" s="11">
        <v>420</v>
      </c>
      <c r="HY10" s="11">
        <v>33</v>
      </c>
      <c r="HZ10" s="13">
        <v>689.42</v>
      </c>
      <c r="IA10" s="11">
        <v>484</v>
      </c>
      <c r="IB10" s="12">
        <v>-0.7879</v>
      </c>
      <c r="IC10" s="12">
        <v>-0.8018</v>
      </c>
      <c r="ID10" s="11">
        <v>4</v>
      </c>
      <c r="IE10" s="13">
        <v>259.72</v>
      </c>
      <c r="IF10" s="11">
        <v>144</v>
      </c>
      <c r="IG10" s="11">
        <v>5</v>
      </c>
      <c r="IH10" s="13">
        <v>293.93</v>
      </c>
      <c r="II10" s="11">
        <v>131</v>
      </c>
      <c r="IJ10" s="12">
        <v>-0.2</v>
      </c>
      <c r="IK10" s="12">
        <v>-0.1164</v>
      </c>
      <c r="IL10" s="11"/>
      <c r="IM10" s="13"/>
      <c r="IN10" s="11">
        <v>20</v>
      </c>
      <c r="IO10" s="11">
        <v>9</v>
      </c>
      <c r="IP10" s="13">
        <v>137.05</v>
      </c>
      <c r="IQ10" s="11">
        <v>21</v>
      </c>
      <c r="IR10" s="12"/>
      <c r="IS10" s="12"/>
      <c r="IT10" s="11"/>
      <c r="IU10" s="13"/>
      <c r="IV10" s="11"/>
      <c r="IW10" s="11"/>
      <c r="IX10" s="13"/>
      <c r="IY10" s="11"/>
      <c r="IZ10" s="12"/>
      <c r="JA10" s="12"/>
      <c r="JB10" s="11"/>
      <c r="JC10" s="13"/>
      <c r="JD10" s="11"/>
      <c r="JE10" s="11">
        <v>47</v>
      </c>
      <c r="JF10" s="13">
        <v>1589.04</v>
      </c>
      <c r="JG10" s="11"/>
      <c r="JH10" s="12"/>
      <c r="JI10" s="12"/>
      <c r="JJ10" s="11"/>
      <c r="JK10" s="13"/>
      <c r="JL10" s="11"/>
      <c r="JM10" s="11">
        <v>61</v>
      </c>
      <c r="JN10" s="13">
        <v>1997.32</v>
      </c>
      <c r="JO10" s="11">
        <v>932</v>
      </c>
      <c r="JP10" s="12"/>
      <c r="JQ10" s="12"/>
      <c r="JR10" s="11"/>
      <c r="JS10" s="13"/>
      <c r="JT10" s="11"/>
      <c r="JU10" s="11">
        <v>12</v>
      </c>
      <c r="JV10" s="13">
        <v>579.43</v>
      </c>
      <c r="JW10" s="11">
        <v>262</v>
      </c>
      <c r="JX10" s="12"/>
      <c r="JY10" s="12"/>
      <c r="JZ10" s="11"/>
      <c r="KA10" s="13"/>
      <c r="KB10" s="11">
        <v>83</v>
      </c>
      <c r="KC10" s="11">
        <v>3</v>
      </c>
      <c r="KD10" s="13">
        <v>263.29</v>
      </c>
      <c r="KE10" s="11">
        <v>69</v>
      </c>
      <c r="KF10" s="12"/>
      <c r="KG10" s="12"/>
      <c r="KH10" s="11"/>
      <c r="KI10" s="13"/>
      <c r="KJ10" s="11">
        <v>690</v>
      </c>
      <c r="KK10" s="11">
        <v>1</v>
      </c>
      <c r="KL10" s="13">
        <v>20.31</v>
      </c>
      <c r="KM10" s="11">
        <v>297</v>
      </c>
      <c r="KN10" s="12"/>
      <c r="KO10" s="12"/>
      <c r="KP10" s="11"/>
      <c r="KQ10" s="13"/>
      <c r="KR10" s="11"/>
      <c r="KS10" s="11"/>
      <c r="KT10" s="13"/>
      <c r="KU10" s="11"/>
      <c r="KV10" s="12"/>
      <c r="KW10" s="12"/>
      <c r="KX10" s="11"/>
      <c r="KY10" s="13"/>
      <c r="KZ10" s="11">
        <v>3</v>
      </c>
      <c r="LA10" s="11"/>
      <c r="LB10" s="13"/>
      <c r="LC10" s="11"/>
      <c r="LD10" s="12"/>
      <c r="LE10" s="12"/>
      <c r="LF10" s="11"/>
      <c r="LG10" s="13"/>
      <c r="LH10" s="11"/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2947</v>
      </c>
      <c r="C11" s="11">
        <f>=ROUNDDOWN(94.4551282051282,0)</f>
      </c>
      <c r="D11" s="11">
        <v>748</v>
      </c>
      <c r="E11" s="12">
        <v>0.5175</v>
      </c>
      <c r="F11" s="11"/>
      <c r="G11" s="11">
        <f>=ROUNDDOWN({0},0)</f>
      </c>
      <c r="H11" s="11"/>
      <c r="I11" s="12"/>
      <c r="J11" s="11">
        <v>35</v>
      </c>
      <c r="K11" s="13">
        <v>9936.4</v>
      </c>
      <c r="L11" s="11">
        <v>60</v>
      </c>
      <c r="M11" s="14">
        <v>165.61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>
        <v>33</v>
      </c>
      <c r="CA11" s="13">
        <v>9031.36</v>
      </c>
      <c r="CB11" s="11">
        <v>60</v>
      </c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>
        <v>2</v>
      </c>
      <c r="GI11" s="13">
        <v>905.04</v>
      </c>
      <c r="GJ11" s="11">
        <v>56</v>
      </c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136385</v>
      </c>
      <c r="C12" s="11">
        <f>=ROUNDDOWN(22.5952617627568,0)</f>
      </c>
      <c r="D12" s="11">
        <v>97939</v>
      </c>
      <c r="E12" s="12">
        <v>0.8183</v>
      </c>
      <c r="F12" s="11"/>
      <c r="G12" s="11">
        <f>=ROUNDDOWN({0},0)</f>
      </c>
      <c r="H12" s="11">
        <v>918</v>
      </c>
      <c r="I12" s="12"/>
      <c r="J12" s="11">
        <v>13197</v>
      </c>
      <c r="K12" s="13">
        <v>2172010.6</v>
      </c>
      <c r="L12" s="11">
        <v>652</v>
      </c>
      <c r="M12" s="14">
        <v>3331.3</v>
      </c>
      <c r="N12" s="11">
        <v>10129</v>
      </c>
      <c r="O12" s="13">
        <v>1822158.11</v>
      </c>
      <c r="P12" s="11">
        <v>752</v>
      </c>
      <c r="Q12" s="14">
        <v>2423.08</v>
      </c>
      <c r="R12" s="12">
        <v>0.3029</v>
      </c>
      <c r="S12" s="12">
        <v>0.192</v>
      </c>
      <c r="T12" s="12">
        <v>-0.133</v>
      </c>
      <c r="U12" s="12">
        <v>0.3748</v>
      </c>
      <c r="V12" s="11">
        <v>434</v>
      </c>
      <c r="W12" s="13">
        <v>75134.66</v>
      </c>
      <c r="X12" s="11">
        <v>226</v>
      </c>
      <c r="Y12" s="11">
        <v>242</v>
      </c>
      <c r="Z12" s="13">
        <v>43145.55</v>
      </c>
      <c r="AA12" s="11">
        <v>177</v>
      </c>
      <c r="AB12" s="12">
        <v>0.7934</v>
      </c>
      <c r="AC12" s="12">
        <v>0.7414</v>
      </c>
      <c r="AD12" s="11">
        <v>4774</v>
      </c>
      <c r="AE12" s="13">
        <v>767818.86</v>
      </c>
      <c r="AF12" s="11">
        <v>639</v>
      </c>
      <c r="AG12" s="11">
        <v>5989</v>
      </c>
      <c r="AH12" s="13">
        <v>974420.99</v>
      </c>
      <c r="AI12" s="11">
        <v>735</v>
      </c>
      <c r="AJ12" s="12">
        <v>-0.2029</v>
      </c>
      <c r="AK12" s="12">
        <v>-0.212</v>
      </c>
      <c r="AL12" s="11">
        <v>3464</v>
      </c>
      <c r="AM12" s="13">
        <v>462624.73</v>
      </c>
      <c r="AN12" s="11">
        <v>516</v>
      </c>
      <c r="AO12" s="11">
        <v>46</v>
      </c>
      <c r="AP12" s="13">
        <v>9170.21</v>
      </c>
      <c r="AQ12" s="11">
        <v>496</v>
      </c>
      <c r="AR12" s="12">
        <v>74.3043</v>
      </c>
      <c r="AS12" s="12">
        <v>49.4487</v>
      </c>
      <c r="AT12" s="11">
        <v>717</v>
      </c>
      <c r="AU12" s="13">
        <v>124857.48</v>
      </c>
      <c r="AV12" s="11">
        <v>542</v>
      </c>
      <c r="AW12" s="11">
        <v>488</v>
      </c>
      <c r="AX12" s="13">
        <v>80766.56</v>
      </c>
      <c r="AY12" s="11">
        <v>529</v>
      </c>
      <c r="AZ12" s="12">
        <v>0.4693</v>
      </c>
      <c r="BA12" s="12">
        <v>0.5459</v>
      </c>
      <c r="BB12" s="11">
        <v>992</v>
      </c>
      <c r="BC12" s="13">
        <v>216599.77</v>
      </c>
      <c r="BD12" s="11">
        <v>612</v>
      </c>
      <c r="BE12" s="11">
        <v>1004</v>
      </c>
      <c r="BF12" s="13">
        <v>208084.66</v>
      </c>
      <c r="BG12" s="11">
        <v>714</v>
      </c>
      <c r="BH12" s="12">
        <v>-0.012</v>
      </c>
      <c r="BI12" s="12">
        <v>0.0409</v>
      </c>
      <c r="BJ12" s="11">
        <v>311</v>
      </c>
      <c r="BK12" s="13">
        <v>43797.9</v>
      </c>
      <c r="BL12" s="11">
        <v>617</v>
      </c>
      <c r="BM12" s="11">
        <v>131</v>
      </c>
      <c r="BN12" s="13">
        <v>26926.34</v>
      </c>
      <c r="BO12" s="11">
        <v>703</v>
      </c>
      <c r="BP12" s="12">
        <v>1.374</v>
      </c>
      <c r="BQ12" s="12">
        <v>0.6266</v>
      </c>
      <c r="BR12" s="11">
        <v>27</v>
      </c>
      <c r="BS12" s="13">
        <v>4011.34</v>
      </c>
      <c r="BT12" s="11">
        <v>288</v>
      </c>
      <c r="BU12" s="11">
        <v>39</v>
      </c>
      <c r="BV12" s="13">
        <v>7266.05</v>
      </c>
      <c r="BW12" s="11">
        <v>329</v>
      </c>
      <c r="BX12" s="12">
        <v>-0.3077</v>
      </c>
      <c r="BY12" s="12">
        <v>-0.4479</v>
      </c>
      <c r="BZ12" s="11">
        <v>1000</v>
      </c>
      <c r="CA12" s="13">
        <v>202174.49</v>
      </c>
      <c r="CB12" s="11">
        <v>638</v>
      </c>
      <c r="CC12" s="11">
        <v>1227</v>
      </c>
      <c r="CD12" s="13">
        <v>277919.04</v>
      </c>
      <c r="CE12" s="11">
        <v>736</v>
      </c>
      <c r="CF12" s="12">
        <v>-0.185</v>
      </c>
      <c r="CG12" s="12">
        <v>-0.2725</v>
      </c>
      <c r="CH12" s="11">
        <v>519</v>
      </c>
      <c r="CI12" s="13">
        <v>110450.76</v>
      </c>
      <c r="CJ12" s="11">
        <v>244</v>
      </c>
      <c r="CK12" s="11">
        <v>219</v>
      </c>
      <c r="CL12" s="13">
        <v>44192.7</v>
      </c>
      <c r="CM12" s="11">
        <v>274</v>
      </c>
      <c r="CN12" s="12">
        <v>1.3699</v>
      </c>
      <c r="CO12" s="12">
        <v>1.4993</v>
      </c>
      <c r="CP12" s="11">
        <v>2</v>
      </c>
      <c r="CQ12" s="13">
        <v>1097.98</v>
      </c>
      <c r="CR12" s="11">
        <v>502</v>
      </c>
      <c r="CS12" s="11"/>
      <c r="CT12" s="13"/>
      <c r="CU12" s="11"/>
      <c r="CV12" s="12"/>
      <c r="CW12" s="12"/>
      <c r="CX12" s="11">
        <v>4</v>
      </c>
      <c r="CY12" s="13">
        <v>873.62</v>
      </c>
      <c r="CZ12" s="11">
        <v>277</v>
      </c>
      <c r="DA12" s="11">
        <v>9</v>
      </c>
      <c r="DB12" s="13">
        <v>1649.19</v>
      </c>
      <c r="DC12" s="11">
        <v>324</v>
      </c>
      <c r="DD12" s="12">
        <v>-0.5556</v>
      </c>
      <c r="DE12" s="12">
        <v>-0.4703</v>
      </c>
      <c r="DF12" s="11">
        <v>393</v>
      </c>
      <c r="DG12" s="13">
        <v>71150.6</v>
      </c>
      <c r="DH12" s="11">
        <v>224</v>
      </c>
      <c r="DI12" s="11">
        <v>298</v>
      </c>
      <c r="DJ12" s="13">
        <v>69280.62</v>
      </c>
      <c r="DK12" s="11">
        <v>398</v>
      </c>
      <c r="DL12" s="12">
        <v>0.3188</v>
      </c>
      <c r="DM12" s="12">
        <v>0.027</v>
      </c>
      <c r="DN12" s="11"/>
      <c r="DO12" s="13"/>
      <c r="DP12" s="11"/>
      <c r="DQ12" s="11"/>
      <c r="DR12" s="13"/>
      <c r="DS12" s="11"/>
      <c r="DT12" s="12"/>
      <c r="DU12" s="12"/>
      <c r="DV12" s="11">
        <v>70</v>
      </c>
      <c r="DW12" s="13">
        <v>13891.14</v>
      </c>
      <c r="DX12" s="11">
        <v>321</v>
      </c>
      <c r="DY12" s="11">
        <v>17</v>
      </c>
      <c r="DZ12" s="13">
        <v>3958.38</v>
      </c>
      <c r="EA12" s="11">
        <v>163</v>
      </c>
      <c r="EB12" s="12">
        <v>3.1176</v>
      </c>
      <c r="EC12" s="12">
        <v>2.5093</v>
      </c>
      <c r="ED12" s="11">
        <v>2</v>
      </c>
      <c r="EE12" s="13">
        <v>309</v>
      </c>
      <c r="EF12" s="11">
        <v>576</v>
      </c>
      <c r="EG12" s="11">
        <v>3</v>
      </c>
      <c r="EH12" s="13">
        <v>606.99</v>
      </c>
      <c r="EI12" s="11">
        <v>653</v>
      </c>
      <c r="EJ12" s="12">
        <v>-0.3333</v>
      </c>
      <c r="EK12" s="12">
        <v>-0.4909</v>
      </c>
      <c r="EL12" s="11"/>
      <c r="EM12" s="13"/>
      <c r="EN12" s="11">
        <v>1</v>
      </c>
      <c r="EO12" s="11"/>
      <c r="EP12" s="13"/>
      <c r="EQ12" s="11">
        <v>2</v>
      </c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>
        <v>146</v>
      </c>
      <c r="FC12" s="13">
        <v>26174.1</v>
      </c>
      <c r="FD12" s="11">
        <v>492</v>
      </c>
      <c r="FE12" s="11">
        <v>49</v>
      </c>
      <c r="FF12" s="13">
        <v>10380.23</v>
      </c>
      <c r="FG12" s="11">
        <v>491</v>
      </c>
      <c r="FH12" s="12">
        <v>1.9796</v>
      </c>
      <c r="FI12" s="12">
        <v>1.5215</v>
      </c>
      <c r="FJ12" s="11">
        <v>45</v>
      </c>
      <c r="FK12" s="13">
        <v>5056.44</v>
      </c>
      <c r="FL12" s="11">
        <v>219</v>
      </c>
      <c r="FM12" s="11">
        <v>36</v>
      </c>
      <c r="FN12" s="13">
        <v>5423.53</v>
      </c>
      <c r="FO12" s="11">
        <v>226</v>
      </c>
      <c r="FP12" s="12">
        <v>0.25</v>
      </c>
      <c r="FQ12" s="12">
        <v>-0.0677</v>
      </c>
      <c r="FR12" s="11">
        <v>79</v>
      </c>
      <c r="FS12" s="13">
        <v>12800.79</v>
      </c>
      <c r="FT12" s="11">
        <v>368</v>
      </c>
      <c r="FU12" s="11">
        <v>75</v>
      </c>
      <c r="FV12" s="13">
        <v>14563.87</v>
      </c>
      <c r="FW12" s="11">
        <v>369</v>
      </c>
      <c r="FX12" s="12">
        <v>0.0533</v>
      </c>
      <c r="FY12" s="12">
        <v>-0.1211</v>
      </c>
      <c r="FZ12" s="11">
        <v>117</v>
      </c>
      <c r="GA12" s="13">
        <v>17162.16</v>
      </c>
      <c r="GB12" s="11">
        <v>302</v>
      </c>
      <c r="GC12" s="11">
        <v>167</v>
      </c>
      <c r="GD12" s="13">
        <v>27195.09</v>
      </c>
      <c r="GE12" s="11">
        <v>367</v>
      </c>
      <c r="GF12" s="12">
        <v>-0.2994</v>
      </c>
      <c r="GG12" s="12">
        <v>-0.3689</v>
      </c>
      <c r="GH12" s="11">
        <v>88</v>
      </c>
      <c r="GI12" s="13">
        <v>14840.16</v>
      </c>
      <c r="GJ12" s="11">
        <v>602</v>
      </c>
      <c r="GK12" s="11">
        <v>46</v>
      </c>
      <c r="GL12" s="13">
        <v>9976.22</v>
      </c>
      <c r="GM12" s="11">
        <v>664</v>
      </c>
      <c r="GN12" s="12">
        <v>0.913</v>
      </c>
      <c r="GO12" s="12">
        <v>0.4876</v>
      </c>
      <c r="GP12" s="11"/>
      <c r="GQ12" s="13"/>
      <c r="GR12" s="11"/>
      <c r="GS12" s="11"/>
      <c r="GT12" s="13"/>
      <c r="GU12" s="11"/>
      <c r="GV12" s="12"/>
      <c r="GW12" s="12"/>
      <c r="GX12" s="11"/>
      <c r="GY12" s="13"/>
      <c r="GZ12" s="11"/>
      <c r="HA12" s="11"/>
      <c r="HB12" s="13"/>
      <c r="HC12" s="11"/>
      <c r="HD12" s="12"/>
      <c r="HE12" s="12"/>
      <c r="HF12" s="11">
        <v>13</v>
      </c>
      <c r="HG12" s="13">
        <v>1184.62</v>
      </c>
      <c r="HH12" s="11">
        <v>34</v>
      </c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/>
      <c r="HW12" s="13"/>
      <c r="HX12" s="11">
        <v>15</v>
      </c>
      <c r="HY12" s="11"/>
      <c r="HZ12" s="13"/>
      <c r="IA12" s="11">
        <v>17</v>
      </c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>
        <v>18</v>
      </c>
      <c r="JN12" s="13">
        <v>2779.8</v>
      </c>
      <c r="JO12" s="11">
        <v>685</v>
      </c>
      <c r="JP12" s="12"/>
      <c r="JQ12" s="12"/>
      <c r="JR12" s="11"/>
      <c r="JS12" s="13"/>
      <c r="JT12" s="11"/>
      <c r="JU12" s="11">
        <v>26</v>
      </c>
      <c r="JV12" s="13">
        <v>4452.09</v>
      </c>
      <c r="JW12" s="11">
        <v>275</v>
      </c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/>
      <c r="KS12" s="11"/>
      <c r="KT12" s="13"/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18324</v>
      </c>
      <c r="C13" s="11">
        <f>=ROUNDDOWN(32.7858293075684,0)</f>
      </c>
      <c r="D13" s="11">
        <v>8280</v>
      </c>
      <c r="E13" s="12">
        <v>0.9029</v>
      </c>
      <c r="F13" s="11"/>
      <c r="G13" s="11">
        <f>=ROUNDDOWN({0},0)</f>
      </c>
      <c r="H13" s="11"/>
      <c r="I13" s="12"/>
      <c r="J13" s="11">
        <v>845</v>
      </c>
      <c r="K13" s="13">
        <v>62188.39</v>
      </c>
      <c r="L13" s="11">
        <v>152</v>
      </c>
      <c r="M13" s="14">
        <v>409.13</v>
      </c>
      <c r="N13" s="11">
        <v>1033</v>
      </c>
      <c r="O13" s="13">
        <v>82785.99</v>
      </c>
      <c r="P13" s="11">
        <v>121</v>
      </c>
      <c r="Q13" s="14">
        <v>684.18</v>
      </c>
      <c r="R13" s="12">
        <v>-0.182</v>
      </c>
      <c r="S13" s="12">
        <v>-0.2488</v>
      </c>
      <c r="T13" s="12">
        <v>0.2562</v>
      </c>
      <c r="U13" s="12">
        <v>-0.402</v>
      </c>
      <c r="V13" s="11">
        <v>113</v>
      </c>
      <c r="W13" s="13">
        <v>10097.79</v>
      </c>
      <c r="X13" s="11">
        <v>75</v>
      </c>
      <c r="Y13" s="11">
        <v>87</v>
      </c>
      <c r="Z13" s="13">
        <v>7132.57</v>
      </c>
      <c r="AA13" s="11">
        <v>47</v>
      </c>
      <c r="AB13" s="12">
        <v>0.2989</v>
      </c>
      <c r="AC13" s="12">
        <v>0.4157</v>
      </c>
      <c r="AD13" s="11">
        <v>221</v>
      </c>
      <c r="AE13" s="13">
        <v>14289.97</v>
      </c>
      <c r="AF13" s="11">
        <v>142</v>
      </c>
      <c r="AG13" s="11">
        <v>231</v>
      </c>
      <c r="AH13" s="13">
        <v>19259.07</v>
      </c>
      <c r="AI13" s="11">
        <v>120</v>
      </c>
      <c r="AJ13" s="12">
        <v>-0.0433</v>
      </c>
      <c r="AK13" s="12">
        <v>-0.258</v>
      </c>
      <c r="AL13" s="11">
        <v>52</v>
      </c>
      <c r="AM13" s="13">
        <v>4327.59</v>
      </c>
      <c r="AN13" s="11">
        <v>137</v>
      </c>
      <c r="AO13" s="11">
        <v>89</v>
      </c>
      <c r="AP13" s="13">
        <v>7778.05</v>
      </c>
      <c r="AQ13" s="11">
        <v>84</v>
      </c>
      <c r="AR13" s="12">
        <v>-0.4157</v>
      </c>
      <c r="AS13" s="12">
        <v>-0.4436</v>
      </c>
      <c r="AT13" s="11">
        <v>10</v>
      </c>
      <c r="AU13" s="13">
        <v>681.44</v>
      </c>
      <c r="AV13" s="11">
        <v>123</v>
      </c>
      <c r="AW13" s="11">
        <v>9</v>
      </c>
      <c r="AX13" s="13">
        <v>691.12</v>
      </c>
      <c r="AY13" s="11">
        <v>109</v>
      </c>
      <c r="AZ13" s="12">
        <v>0.1111</v>
      </c>
      <c r="BA13" s="12">
        <v>-0.014</v>
      </c>
      <c r="BB13" s="11">
        <v>95</v>
      </c>
      <c r="BC13" s="13">
        <v>7184.6</v>
      </c>
      <c r="BD13" s="11">
        <v>140</v>
      </c>
      <c r="BE13" s="11">
        <v>155</v>
      </c>
      <c r="BF13" s="13">
        <v>15222.71</v>
      </c>
      <c r="BG13" s="11">
        <v>121</v>
      </c>
      <c r="BH13" s="12">
        <v>-0.3871</v>
      </c>
      <c r="BI13" s="12">
        <v>-0.528</v>
      </c>
      <c r="BJ13" s="11">
        <v>30</v>
      </c>
      <c r="BK13" s="13">
        <v>2173.61</v>
      </c>
      <c r="BL13" s="11">
        <v>141</v>
      </c>
      <c r="BM13" s="11">
        <v>54</v>
      </c>
      <c r="BN13" s="13">
        <v>3447.94</v>
      </c>
      <c r="BO13" s="11">
        <v>115</v>
      </c>
      <c r="BP13" s="12">
        <v>-0.4444</v>
      </c>
      <c r="BQ13" s="12">
        <v>-0.3696</v>
      </c>
      <c r="BR13" s="11">
        <v>32</v>
      </c>
      <c r="BS13" s="13">
        <v>2265.56</v>
      </c>
      <c r="BT13" s="11">
        <v>103</v>
      </c>
      <c r="BU13" s="11">
        <v>29</v>
      </c>
      <c r="BV13" s="13">
        <v>2133.77</v>
      </c>
      <c r="BW13" s="11">
        <v>79</v>
      </c>
      <c r="BX13" s="12">
        <v>0.1034</v>
      </c>
      <c r="BY13" s="12">
        <v>0.0618</v>
      </c>
      <c r="BZ13" s="11">
        <v>112</v>
      </c>
      <c r="CA13" s="13">
        <v>8378.19</v>
      </c>
      <c r="CB13" s="11">
        <v>152</v>
      </c>
      <c r="CC13" s="11">
        <v>235</v>
      </c>
      <c r="CD13" s="13">
        <v>15073.56</v>
      </c>
      <c r="CE13" s="11">
        <v>121</v>
      </c>
      <c r="CF13" s="12">
        <v>-0.5234</v>
      </c>
      <c r="CG13" s="12">
        <v>-0.4442</v>
      </c>
      <c r="CH13" s="11">
        <v>51</v>
      </c>
      <c r="CI13" s="13">
        <v>3245.96</v>
      </c>
      <c r="CJ13" s="11">
        <v>44</v>
      </c>
      <c r="CK13" s="11">
        <v>31</v>
      </c>
      <c r="CL13" s="13">
        <v>2258.12</v>
      </c>
      <c r="CM13" s="11">
        <v>52</v>
      </c>
      <c r="CN13" s="12">
        <v>0.6452</v>
      </c>
      <c r="CO13" s="12">
        <v>0.4375</v>
      </c>
      <c r="CP13" s="11"/>
      <c r="CQ13" s="13"/>
      <c r="CR13" s="11">
        <v>122</v>
      </c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>
        <v>2</v>
      </c>
      <c r="DG13" s="13">
        <v>154.76</v>
      </c>
      <c r="DH13" s="11">
        <v>19</v>
      </c>
      <c r="DI13" s="11">
        <v>2</v>
      </c>
      <c r="DJ13" s="13">
        <v>214.49</v>
      </c>
      <c r="DK13" s="11">
        <v>17</v>
      </c>
      <c r="DL13" s="12"/>
      <c r="DM13" s="12">
        <v>-0.2785</v>
      </c>
      <c r="DN13" s="11"/>
      <c r="DO13" s="13"/>
      <c r="DP13" s="11"/>
      <c r="DQ13" s="11"/>
      <c r="DR13" s="13"/>
      <c r="DS13" s="11"/>
      <c r="DT13" s="12"/>
      <c r="DU13" s="12"/>
      <c r="DV13" s="11">
        <v>3</v>
      </c>
      <c r="DW13" s="13">
        <v>342.33</v>
      </c>
      <c r="DX13" s="11">
        <v>25</v>
      </c>
      <c r="DY13" s="11"/>
      <c r="DZ13" s="13"/>
      <c r="EA13" s="11"/>
      <c r="EB13" s="12"/>
      <c r="EC13" s="12"/>
      <c r="ED13" s="11">
        <v>1</v>
      </c>
      <c r="EE13" s="13">
        <v>189.47</v>
      </c>
      <c r="EF13" s="11">
        <v>152</v>
      </c>
      <c r="EG13" s="11">
        <v>2</v>
      </c>
      <c r="EH13" s="13">
        <v>119.98</v>
      </c>
      <c r="EI13" s="11">
        <v>121</v>
      </c>
      <c r="EJ13" s="12">
        <v>-0.5</v>
      </c>
      <c r="EK13" s="12">
        <v>0.5792</v>
      </c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19</v>
      </c>
      <c r="FC13" s="13">
        <v>2333.98</v>
      </c>
      <c r="FD13" s="11">
        <v>26</v>
      </c>
      <c r="FE13" s="11">
        <v>30</v>
      </c>
      <c r="FF13" s="13">
        <v>2935.42</v>
      </c>
      <c r="FG13" s="11">
        <v>12</v>
      </c>
      <c r="FH13" s="12">
        <v>-0.3667</v>
      </c>
      <c r="FI13" s="12">
        <v>-0.2049</v>
      </c>
      <c r="FJ13" s="11">
        <v>18</v>
      </c>
      <c r="FK13" s="13">
        <v>1321.8</v>
      </c>
      <c r="FL13" s="11">
        <v>50</v>
      </c>
      <c r="FM13" s="11">
        <v>9</v>
      </c>
      <c r="FN13" s="13">
        <v>1222.95</v>
      </c>
      <c r="FO13" s="11">
        <v>46</v>
      </c>
      <c r="FP13" s="12">
        <v>1</v>
      </c>
      <c r="FQ13" s="12">
        <v>0.0808</v>
      </c>
      <c r="FR13" s="11">
        <v>33</v>
      </c>
      <c r="FS13" s="13">
        <v>2064.91</v>
      </c>
      <c r="FT13" s="11">
        <v>81</v>
      </c>
      <c r="FU13" s="11">
        <v>13</v>
      </c>
      <c r="FV13" s="13">
        <v>961.15</v>
      </c>
      <c r="FW13" s="11">
        <v>50</v>
      </c>
      <c r="FX13" s="12">
        <v>1.5385</v>
      </c>
      <c r="FY13" s="12">
        <v>1.1484</v>
      </c>
      <c r="FZ13" s="11">
        <v>37</v>
      </c>
      <c r="GA13" s="13">
        <v>1901.1</v>
      </c>
      <c r="GB13" s="11">
        <v>100</v>
      </c>
      <c r="GC13" s="11">
        <v>14</v>
      </c>
      <c r="GD13" s="13">
        <v>938</v>
      </c>
      <c r="GE13" s="11">
        <v>42</v>
      </c>
      <c r="GF13" s="12">
        <v>1.6429</v>
      </c>
      <c r="GG13" s="12">
        <v>1.0268</v>
      </c>
      <c r="GH13" s="11">
        <v>16</v>
      </c>
      <c r="GI13" s="13">
        <v>1235.33</v>
      </c>
      <c r="GJ13" s="11">
        <v>124</v>
      </c>
      <c r="GK13" s="11">
        <v>20</v>
      </c>
      <c r="GL13" s="13">
        <v>1775.97</v>
      </c>
      <c r="GM13" s="11">
        <v>103</v>
      </c>
      <c r="GN13" s="12">
        <v>-0.2</v>
      </c>
      <c r="GO13" s="12">
        <v>-0.3044</v>
      </c>
      <c r="GP13" s="11"/>
      <c r="GQ13" s="13"/>
      <c r="GR13" s="11"/>
      <c r="GS13" s="11"/>
      <c r="GT13" s="13"/>
      <c r="GU13" s="11"/>
      <c r="GV13" s="12"/>
      <c r="GW13" s="12"/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>
        <v>19</v>
      </c>
      <c r="JN13" s="13">
        <v>1342.69</v>
      </c>
      <c r="JO13" s="11">
        <v>107</v>
      </c>
      <c r="JP13" s="12"/>
      <c r="JQ13" s="12"/>
      <c r="JR13" s="11"/>
      <c r="JS13" s="13"/>
      <c r="JT13" s="11"/>
      <c r="JU13" s="11">
        <v>4</v>
      </c>
      <c r="JV13" s="13">
        <v>278.43</v>
      </c>
      <c r="JW13" s="11">
        <v>94</v>
      </c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14451</v>
      </c>
      <c r="C14" s="11">
        <f>=ROUNDDOWN(57.8966346153846,0)</f>
      </c>
      <c r="D14" s="11">
        <v>2832</v>
      </c>
      <c r="E14" s="12">
        <v>1</v>
      </c>
      <c r="F14" s="11"/>
      <c r="G14" s="11">
        <f>=ROUNDDOWN({0},0)</f>
      </c>
      <c r="H14" s="11"/>
      <c r="I14" s="12"/>
      <c r="J14" s="11">
        <v>541</v>
      </c>
      <c r="K14" s="13">
        <v>5495.57</v>
      </c>
      <c r="L14" s="11">
        <v>22</v>
      </c>
      <c r="M14" s="14">
        <v>249.8</v>
      </c>
      <c r="N14" s="11">
        <v>647</v>
      </c>
      <c r="O14" s="13">
        <v>6253.99</v>
      </c>
      <c r="P14" s="11">
        <v>15</v>
      </c>
      <c r="Q14" s="14">
        <v>416.93</v>
      </c>
      <c r="R14" s="12">
        <v>-0.1638</v>
      </c>
      <c r="S14" s="12">
        <v>-0.1213</v>
      </c>
      <c r="T14" s="12">
        <v>0.4667</v>
      </c>
      <c r="U14" s="12">
        <v>-0.4009</v>
      </c>
      <c r="V14" s="11">
        <v>539</v>
      </c>
      <c r="W14" s="13">
        <v>5471.37</v>
      </c>
      <c r="X14" s="11">
        <v>22</v>
      </c>
      <c r="Y14" s="11">
        <v>646</v>
      </c>
      <c r="Z14" s="13">
        <v>6238.54</v>
      </c>
      <c r="AA14" s="11">
        <v>15</v>
      </c>
      <c r="AB14" s="12">
        <v>-0.1656</v>
      </c>
      <c r="AC14" s="12">
        <v>-0.123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>
        <v>2</v>
      </c>
      <c r="BC14" s="13">
        <v>24.2</v>
      </c>
      <c r="BD14" s="11">
        <v>15</v>
      </c>
      <c r="BE14" s="11"/>
      <c r="BF14" s="13"/>
      <c r="BG14" s="11"/>
      <c r="BH14" s="12"/>
      <c r="BI14" s="12"/>
      <c r="BJ14" s="11"/>
      <c r="BK14" s="13"/>
      <c r="BL14" s="11">
        <v>4</v>
      </c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>
        <v>1</v>
      </c>
      <c r="CD14" s="13">
        <v>15.45</v>
      </c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>
        <v>1</v>
      </c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>
        <v>14</v>
      </c>
      <c r="EG14" s="11"/>
      <c r="EH14" s="13"/>
      <c r="EI14" s="11">
        <v>6</v>
      </c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66047</v>
      </c>
      <c r="C15" s="11">
        <f>=ROUNDDOWN(41.3103577683262,0)</f>
      </c>
      <c r="D15" s="11">
        <v>9550</v>
      </c>
      <c r="E15" s="12">
        <v>0.9493</v>
      </c>
      <c r="F15" s="11"/>
      <c r="G15" s="11">
        <f>=ROUNDDOWN({0},0)</f>
      </c>
      <c r="H15" s="11"/>
      <c r="I15" s="12"/>
      <c r="J15" s="11">
        <v>3207</v>
      </c>
      <c r="K15" s="13">
        <v>98307.23</v>
      </c>
      <c r="L15" s="11">
        <v>110</v>
      </c>
      <c r="M15" s="14">
        <v>893.7</v>
      </c>
      <c r="N15" s="11">
        <v>1858</v>
      </c>
      <c r="O15" s="13">
        <v>70249.63</v>
      </c>
      <c r="P15" s="11">
        <v>101</v>
      </c>
      <c r="Q15" s="14">
        <v>695.54</v>
      </c>
      <c r="R15" s="12">
        <v>0.726</v>
      </c>
      <c r="S15" s="12">
        <v>0.3994</v>
      </c>
      <c r="T15" s="12">
        <v>0.0891</v>
      </c>
      <c r="U15" s="12">
        <v>0.2849</v>
      </c>
      <c r="V15" s="11">
        <v>836</v>
      </c>
      <c r="W15" s="13">
        <v>20649.76</v>
      </c>
      <c r="X15" s="11">
        <v>89</v>
      </c>
      <c r="Y15" s="11">
        <v>415</v>
      </c>
      <c r="Z15" s="13">
        <v>17821.66</v>
      </c>
      <c r="AA15" s="11">
        <v>79</v>
      </c>
      <c r="AB15" s="12">
        <v>1.0145</v>
      </c>
      <c r="AC15" s="12">
        <v>0.1587</v>
      </c>
      <c r="AD15" s="11">
        <v>102</v>
      </c>
      <c r="AE15" s="13">
        <v>2282</v>
      </c>
      <c r="AF15" s="11">
        <v>89</v>
      </c>
      <c r="AG15" s="11">
        <v>41</v>
      </c>
      <c r="AH15" s="13">
        <v>1300.4</v>
      </c>
      <c r="AI15" s="11">
        <v>79</v>
      </c>
      <c r="AJ15" s="12">
        <v>1.4878</v>
      </c>
      <c r="AK15" s="12">
        <v>0.7548</v>
      </c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>
        <v>14</v>
      </c>
      <c r="AX15" s="13">
        <v>380.43</v>
      </c>
      <c r="AY15" s="11">
        <v>34</v>
      </c>
      <c r="AZ15" s="12"/>
      <c r="BA15" s="12"/>
      <c r="BB15" s="11"/>
      <c r="BC15" s="13"/>
      <c r="BD15" s="11">
        <v>34</v>
      </c>
      <c r="BE15" s="11"/>
      <c r="BF15" s="13"/>
      <c r="BG15" s="11"/>
      <c r="BH15" s="12"/>
      <c r="BI15" s="12"/>
      <c r="BJ15" s="11">
        <v>63</v>
      </c>
      <c r="BK15" s="13">
        <v>2037.88</v>
      </c>
      <c r="BL15" s="11">
        <v>67</v>
      </c>
      <c r="BM15" s="11">
        <v>74</v>
      </c>
      <c r="BN15" s="13">
        <v>2579.27</v>
      </c>
      <c r="BO15" s="11">
        <v>57</v>
      </c>
      <c r="BP15" s="12">
        <v>-0.1486</v>
      </c>
      <c r="BQ15" s="12">
        <v>-0.2099</v>
      </c>
      <c r="BR15" s="11"/>
      <c r="BS15" s="13"/>
      <c r="BT15" s="11"/>
      <c r="BU15" s="11"/>
      <c r="BV15" s="13"/>
      <c r="BW15" s="11"/>
      <c r="BX15" s="12"/>
      <c r="BY15" s="12"/>
      <c r="BZ15" s="11">
        <v>13</v>
      </c>
      <c r="CA15" s="13">
        <v>443.71</v>
      </c>
      <c r="CB15" s="11">
        <v>9</v>
      </c>
      <c r="CC15" s="11">
        <v>15</v>
      </c>
      <c r="CD15" s="13">
        <v>380.6</v>
      </c>
      <c r="CE15" s="11">
        <v>52</v>
      </c>
      <c r="CF15" s="12">
        <v>-0.1333</v>
      </c>
      <c r="CG15" s="12">
        <v>0.1658</v>
      </c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>
        <v>20</v>
      </c>
      <c r="CS15" s="11"/>
      <c r="CT15" s="13"/>
      <c r="CU15" s="11"/>
      <c r="CV15" s="12"/>
      <c r="CW15" s="12"/>
      <c r="CX15" s="11">
        <v>5</v>
      </c>
      <c r="CY15" s="13">
        <v>171.35</v>
      </c>
      <c r="CZ15" s="11">
        <v>7</v>
      </c>
      <c r="DA15" s="11">
        <v>8</v>
      </c>
      <c r="DB15" s="13">
        <v>282.74</v>
      </c>
      <c r="DC15" s="11">
        <v>15</v>
      </c>
      <c r="DD15" s="12">
        <v>-0.375</v>
      </c>
      <c r="DE15" s="12">
        <v>-0.394</v>
      </c>
      <c r="DF15" s="11"/>
      <c r="DG15" s="13"/>
      <c r="DH15" s="11"/>
      <c r="DI15" s="11"/>
      <c r="DJ15" s="13"/>
      <c r="DK15" s="11"/>
      <c r="DL15" s="12"/>
      <c r="DM15" s="12"/>
      <c r="DN15" s="11">
        <v>1992</v>
      </c>
      <c r="DO15" s="13">
        <v>67414.6</v>
      </c>
      <c r="DP15" s="11"/>
      <c r="DQ15" s="11">
        <v>1291</v>
      </c>
      <c r="DR15" s="13">
        <v>47504.53</v>
      </c>
      <c r="DS15" s="11"/>
      <c r="DT15" s="12">
        <v>0.543</v>
      </c>
      <c r="DU15" s="12">
        <v>0.4191</v>
      </c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>
        <v>105</v>
      </c>
      <c r="EG15" s="11"/>
      <c r="EH15" s="13"/>
      <c r="EI15" s="11">
        <v>95</v>
      </c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7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>
        <v>196</v>
      </c>
      <c r="HO15" s="13">
        <v>5307.93</v>
      </c>
      <c r="HP15" s="11">
        <v>21</v>
      </c>
      <c r="HQ15" s="11"/>
      <c r="HR15" s="13"/>
      <c r="HS15" s="11">
        <v>21</v>
      </c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>
        <v>60</v>
      </c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10501</v>
      </c>
      <c r="C16" s="11">
        <f>=ROUNDDOWN(105.85685483871,0)</f>
      </c>
      <c r="D16" s="11"/>
      <c r="E16" s="12">
        <v>0.8537</v>
      </c>
      <c r="F16" s="11"/>
      <c r="G16" s="11">
        <f>=ROUNDDOWN({0},0)</f>
      </c>
      <c r="H16" s="11"/>
      <c r="I16" s="12"/>
      <c r="J16" s="11">
        <v>125</v>
      </c>
      <c r="K16" s="13">
        <v>8293.3</v>
      </c>
      <c r="L16" s="11">
        <v>75</v>
      </c>
      <c r="M16" s="14">
        <v>110.58</v>
      </c>
      <c r="N16" s="11">
        <v>136</v>
      </c>
      <c r="O16" s="13">
        <v>11504.27</v>
      </c>
      <c r="P16" s="11">
        <v>114</v>
      </c>
      <c r="Q16" s="14">
        <v>100.91</v>
      </c>
      <c r="R16" s="12">
        <v>-0.0809</v>
      </c>
      <c r="S16" s="12">
        <v>-0.2791</v>
      </c>
      <c r="T16" s="12">
        <v>-0.3421</v>
      </c>
      <c r="U16" s="12">
        <v>0.0958</v>
      </c>
      <c r="V16" s="11"/>
      <c r="W16" s="13"/>
      <c r="X16" s="11">
        <v>74</v>
      </c>
      <c r="Y16" s="11">
        <v>4</v>
      </c>
      <c r="Z16" s="13">
        <v>513.2</v>
      </c>
      <c r="AA16" s="11">
        <v>105</v>
      </c>
      <c r="AB16" s="12"/>
      <c r="AC16" s="12"/>
      <c r="AD16" s="11">
        <v>1</v>
      </c>
      <c r="AE16" s="13">
        <v>66.1</v>
      </c>
      <c r="AF16" s="11">
        <v>75</v>
      </c>
      <c r="AG16" s="11">
        <v>16</v>
      </c>
      <c r="AH16" s="13">
        <v>1211.51</v>
      </c>
      <c r="AI16" s="11">
        <v>114</v>
      </c>
      <c r="AJ16" s="12">
        <v>-0.9375</v>
      </c>
      <c r="AK16" s="12">
        <v>-0.9454</v>
      </c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>
        <v>53</v>
      </c>
      <c r="BC16" s="13">
        <v>3190.27</v>
      </c>
      <c r="BD16" s="11">
        <v>75</v>
      </c>
      <c r="BE16" s="11">
        <v>2</v>
      </c>
      <c r="BF16" s="13">
        <v>216.59</v>
      </c>
      <c r="BG16" s="11">
        <v>113</v>
      </c>
      <c r="BH16" s="12">
        <v>25.5</v>
      </c>
      <c r="BI16" s="12">
        <v>13.7295</v>
      </c>
      <c r="BJ16" s="11">
        <v>2</v>
      </c>
      <c r="BK16" s="13">
        <v>66.72</v>
      </c>
      <c r="BL16" s="11">
        <v>75</v>
      </c>
      <c r="BM16" s="11">
        <v>24</v>
      </c>
      <c r="BN16" s="13">
        <v>2077.08</v>
      </c>
      <c r="BO16" s="11">
        <v>114</v>
      </c>
      <c r="BP16" s="12">
        <v>-0.9167</v>
      </c>
      <c r="BQ16" s="12">
        <v>-0.9679</v>
      </c>
      <c r="BR16" s="11">
        <v>14</v>
      </c>
      <c r="BS16" s="13">
        <v>939.93</v>
      </c>
      <c r="BT16" s="11">
        <v>57</v>
      </c>
      <c r="BU16" s="11">
        <v>27</v>
      </c>
      <c r="BV16" s="13">
        <v>2148.02</v>
      </c>
      <c r="BW16" s="11">
        <v>89</v>
      </c>
      <c r="BX16" s="12">
        <v>-0.4815</v>
      </c>
      <c r="BY16" s="12">
        <v>-0.5624</v>
      </c>
      <c r="BZ16" s="11">
        <v>9</v>
      </c>
      <c r="CA16" s="13">
        <v>738.48</v>
      </c>
      <c r="CB16" s="11">
        <v>75</v>
      </c>
      <c r="CC16" s="11">
        <v>19</v>
      </c>
      <c r="CD16" s="13">
        <v>1886.6</v>
      </c>
      <c r="CE16" s="11">
        <v>114</v>
      </c>
      <c r="CF16" s="12">
        <v>-0.5263</v>
      </c>
      <c r="CG16" s="12">
        <v>-0.6086</v>
      </c>
      <c r="CH16" s="11">
        <v>14</v>
      </c>
      <c r="CI16" s="13">
        <v>1383.6</v>
      </c>
      <c r="CJ16" s="11">
        <v>23</v>
      </c>
      <c r="CK16" s="11">
        <v>1</v>
      </c>
      <c r="CL16" s="13">
        <v>103.96</v>
      </c>
      <c r="CM16" s="11">
        <v>1</v>
      </c>
      <c r="CN16" s="12">
        <v>13</v>
      </c>
      <c r="CO16" s="12">
        <v>12.309</v>
      </c>
      <c r="CP16" s="11">
        <v>2</v>
      </c>
      <c r="CQ16" s="13">
        <v>382.98</v>
      </c>
      <c r="CR16" s="11">
        <v>71</v>
      </c>
      <c r="CS16" s="11"/>
      <c r="CT16" s="13"/>
      <c r="CU16" s="11"/>
      <c r="CV16" s="12"/>
      <c r="CW16" s="12"/>
      <c r="CX16" s="11">
        <v>3</v>
      </c>
      <c r="CY16" s="13">
        <v>101.98</v>
      </c>
      <c r="CZ16" s="11">
        <v>59</v>
      </c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>
        <v>4</v>
      </c>
      <c r="DW16" s="13">
        <v>267.68</v>
      </c>
      <c r="DX16" s="11">
        <v>75</v>
      </c>
      <c r="DY16" s="11">
        <v>11</v>
      </c>
      <c r="DZ16" s="13">
        <v>900.57</v>
      </c>
      <c r="EA16" s="11">
        <v>112</v>
      </c>
      <c r="EB16" s="12">
        <v>-0.6364</v>
      </c>
      <c r="EC16" s="12">
        <v>-0.7028</v>
      </c>
      <c r="ED16" s="11">
        <v>1</v>
      </c>
      <c r="EE16" s="13">
        <v>29.99</v>
      </c>
      <c r="EF16" s="11">
        <v>75</v>
      </c>
      <c r="EG16" s="11">
        <v>1</v>
      </c>
      <c r="EH16" s="13">
        <v>122.49</v>
      </c>
      <c r="EI16" s="11">
        <v>114</v>
      </c>
      <c r="EJ16" s="12"/>
      <c r="EK16" s="12">
        <v>-0.7552</v>
      </c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75</v>
      </c>
      <c r="GK16" s="11"/>
      <c r="GL16" s="13"/>
      <c r="GM16" s="11">
        <v>84</v>
      </c>
      <c r="GN16" s="12"/>
      <c r="GO16" s="12"/>
      <c r="GP16" s="11">
        <v>22</v>
      </c>
      <c r="GQ16" s="13">
        <v>1125.57</v>
      </c>
      <c r="GR16" s="11">
        <v>73</v>
      </c>
      <c r="GS16" s="11">
        <v>31</v>
      </c>
      <c r="GT16" s="13">
        <v>2324.25</v>
      </c>
      <c r="GU16" s="11">
        <v>109</v>
      </c>
      <c r="GV16" s="12">
        <v>-0.2903</v>
      </c>
      <c r="GW16" s="12">
        <v>-0.5157</v>
      </c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>
        <v>93</v>
      </c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362604</v>
      </c>
      <c r="C17" s="11">
        <f>=ROUNDDOWN(15.9790943223282,0)</f>
      </c>
      <c r="D17" s="11">
        <v>807043</v>
      </c>
      <c r="E17" s="12">
        <v>0.682</v>
      </c>
      <c r="F17" s="11"/>
      <c r="G17" s="11">
        <f>=ROUNDDOWN({0},0)</f>
      </c>
      <c r="H17" s="11"/>
      <c r="I17" s="12"/>
      <c r="J17" s="11">
        <v>27020</v>
      </c>
      <c r="K17" s="13">
        <v>638795.15</v>
      </c>
      <c r="L17" s="11">
        <v>1266</v>
      </c>
      <c r="M17" s="14">
        <v>504.58</v>
      </c>
      <c r="N17" s="11">
        <v>26788</v>
      </c>
      <c r="O17" s="13">
        <v>607973.02</v>
      </c>
      <c r="P17" s="11">
        <v>1178</v>
      </c>
      <c r="Q17" s="14">
        <v>516.11</v>
      </c>
      <c r="R17" s="12">
        <v>0.0087</v>
      </c>
      <c r="S17" s="12">
        <v>0.0507</v>
      </c>
      <c r="T17" s="12">
        <v>0.0747</v>
      </c>
      <c r="U17" s="12">
        <v>-0.0223</v>
      </c>
      <c r="V17" s="11">
        <v>12413</v>
      </c>
      <c r="W17" s="13">
        <v>250174.15</v>
      </c>
      <c r="X17" s="11">
        <v>984</v>
      </c>
      <c r="Y17" s="11">
        <v>13141</v>
      </c>
      <c r="Z17" s="13">
        <v>252795.76</v>
      </c>
      <c r="AA17" s="11">
        <v>746</v>
      </c>
      <c r="AB17" s="12">
        <v>-0.0554</v>
      </c>
      <c r="AC17" s="12">
        <v>-0.0104</v>
      </c>
      <c r="AD17" s="11">
        <v>811</v>
      </c>
      <c r="AE17" s="13">
        <v>20652.3</v>
      </c>
      <c r="AF17" s="11">
        <v>1023</v>
      </c>
      <c r="AG17" s="11">
        <v>717</v>
      </c>
      <c r="AH17" s="13">
        <v>19042.84</v>
      </c>
      <c r="AI17" s="11">
        <v>923</v>
      </c>
      <c r="AJ17" s="12">
        <v>0.1311</v>
      </c>
      <c r="AK17" s="12">
        <v>0.0845</v>
      </c>
      <c r="AL17" s="11">
        <v>1465</v>
      </c>
      <c r="AM17" s="13">
        <v>30352.14</v>
      </c>
      <c r="AN17" s="11">
        <v>826</v>
      </c>
      <c r="AO17" s="11">
        <v>1600</v>
      </c>
      <c r="AP17" s="13">
        <v>37520.16</v>
      </c>
      <c r="AQ17" s="11">
        <v>691</v>
      </c>
      <c r="AR17" s="12">
        <v>-0.0844</v>
      </c>
      <c r="AS17" s="12">
        <v>-0.191</v>
      </c>
      <c r="AT17" s="11">
        <v>4133</v>
      </c>
      <c r="AU17" s="13">
        <v>94723.75</v>
      </c>
      <c r="AV17" s="11">
        <v>1012</v>
      </c>
      <c r="AW17" s="11">
        <v>2511</v>
      </c>
      <c r="AX17" s="13">
        <v>58651.83</v>
      </c>
      <c r="AY17" s="11">
        <v>872</v>
      </c>
      <c r="AZ17" s="12">
        <v>0.646</v>
      </c>
      <c r="BA17" s="12">
        <v>0.615</v>
      </c>
      <c r="BB17" s="11">
        <v>914</v>
      </c>
      <c r="BC17" s="13">
        <v>32628.49</v>
      </c>
      <c r="BD17" s="11">
        <v>1024</v>
      </c>
      <c r="BE17" s="11">
        <v>236</v>
      </c>
      <c r="BF17" s="13">
        <v>7410.53</v>
      </c>
      <c r="BG17" s="11">
        <v>891</v>
      </c>
      <c r="BH17" s="12">
        <v>2.8729</v>
      </c>
      <c r="BI17" s="12">
        <v>3.403</v>
      </c>
      <c r="BJ17" s="11">
        <v>2659</v>
      </c>
      <c r="BK17" s="13">
        <v>68893.84</v>
      </c>
      <c r="BL17" s="11">
        <v>1023</v>
      </c>
      <c r="BM17" s="11">
        <v>3905</v>
      </c>
      <c r="BN17" s="13">
        <v>102556.95</v>
      </c>
      <c r="BO17" s="11">
        <v>919</v>
      </c>
      <c r="BP17" s="12">
        <v>-0.3191</v>
      </c>
      <c r="BQ17" s="12">
        <v>-0.3282</v>
      </c>
      <c r="BR17" s="11">
        <v>2335</v>
      </c>
      <c r="BS17" s="13">
        <v>69278.57</v>
      </c>
      <c r="BT17" s="11">
        <v>947</v>
      </c>
      <c r="BU17" s="11">
        <v>2389</v>
      </c>
      <c r="BV17" s="13">
        <v>67942.15</v>
      </c>
      <c r="BW17" s="11">
        <v>865</v>
      </c>
      <c r="BX17" s="12">
        <v>-0.0226</v>
      </c>
      <c r="BY17" s="12">
        <v>0.0197</v>
      </c>
      <c r="BZ17" s="11">
        <v>416</v>
      </c>
      <c r="CA17" s="13">
        <v>10813.65</v>
      </c>
      <c r="CB17" s="11">
        <v>1023</v>
      </c>
      <c r="CC17" s="11">
        <v>385</v>
      </c>
      <c r="CD17" s="13">
        <v>11062.42</v>
      </c>
      <c r="CE17" s="11">
        <v>958</v>
      </c>
      <c r="CF17" s="12">
        <v>0.0805</v>
      </c>
      <c r="CG17" s="12">
        <v>-0.0225</v>
      </c>
      <c r="CH17" s="11">
        <v>27</v>
      </c>
      <c r="CI17" s="13">
        <v>712.44</v>
      </c>
      <c r="CJ17" s="11">
        <v>67</v>
      </c>
      <c r="CK17" s="11">
        <v>12</v>
      </c>
      <c r="CL17" s="13">
        <v>315.7</v>
      </c>
      <c r="CM17" s="11">
        <v>69</v>
      </c>
      <c r="CN17" s="12">
        <v>1.25</v>
      </c>
      <c r="CO17" s="12">
        <v>1.2567</v>
      </c>
      <c r="CP17" s="11">
        <v>649</v>
      </c>
      <c r="CQ17" s="13">
        <v>24294.61</v>
      </c>
      <c r="CR17" s="11">
        <v>922</v>
      </c>
      <c r="CS17" s="11"/>
      <c r="CT17" s="13"/>
      <c r="CU17" s="11"/>
      <c r="CV17" s="12"/>
      <c r="CW17" s="12"/>
      <c r="CX17" s="11">
        <v>418</v>
      </c>
      <c r="CY17" s="13">
        <v>12526.73</v>
      </c>
      <c r="CZ17" s="11">
        <v>902</v>
      </c>
      <c r="DA17" s="11">
        <v>718</v>
      </c>
      <c r="DB17" s="13">
        <v>20737.12</v>
      </c>
      <c r="DC17" s="11">
        <v>879</v>
      </c>
      <c r="DD17" s="12">
        <v>-0.4178</v>
      </c>
      <c r="DE17" s="12">
        <v>-0.3959</v>
      </c>
      <c r="DF17" s="11"/>
      <c r="DG17" s="13"/>
      <c r="DH17" s="11"/>
      <c r="DI17" s="11"/>
      <c r="DJ17" s="13"/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45</v>
      </c>
      <c r="DW17" s="13">
        <v>1280.04</v>
      </c>
      <c r="DX17" s="11">
        <v>447</v>
      </c>
      <c r="DY17" s="11">
        <v>64</v>
      </c>
      <c r="DZ17" s="13">
        <v>1742.6</v>
      </c>
      <c r="EA17" s="11">
        <v>218</v>
      </c>
      <c r="EB17" s="12">
        <v>-0.2969</v>
      </c>
      <c r="EC17" s="12">
        <v>-0.2654</v>
      </c>
      <c r="ED17" s="11">
        <v>73</v>
      </c>
      <c r="EE17" s="13">
        <v>3521.98</v>
      </c>
      <c r="EF17" s="11">
        <v>1099</v>
      </c>
      <c r="EG17" s="11">
        <v>42</v>
      </c>
      <c r="EH17" s="13">
        <v>1753.23</v>
      </c>
      <c r="EI17" s="11">
        <v>1035</v>
      </c>
      <c r="EJ17" s="12">
        <v>0.7381</v>
      </c>
      <c r="EK17" s="12">
        <v>1.0089</v>
      </c>
      <c r="EL17" s="11">
        <v>259</v>
      </c>
      <c r="EM17" s="13">
        <v>6517.71</v>
      </c>
      <c r="EN17" s="11">
        <v>565</v>
      </c>
      <c r="EO17" s="11">
        <v>378</v>
      </c>
      <c r="EP17" s="13">
        <v>9617.69</v>
      </c>
      <c r="EQ17" s="11">
        <v>407</v>
      </c>
      <c r="ER17" s="12">
        <v>-0.3148</v>
      </c>
      <c r="ES17" s="12">
        <v>-0.3223</v>
      </c>
      <c r="ET17" s="11">
        <v>101</v>
      </c>
      <c r="EU17" s="13">
        <v>2565.27</v>
      </c>
      <c r="EV17" s="11">
        <v>608</v>
      </c>
      <c r="EW17" s="11">
        <v>333</v>
      </c>
      <c r="EX17" s="13">
        <v>6791.92</v>
      </c>
      <c r="EY17" s="11">
        <v>564</v>
      </c>
      <c r="EZ17" s="12">
        <v>-0.6967</v>
      </c>
      <c r="FA17" s="12">
        <v>-0.6223</v>
      </c>
      <c r="FB17" s="11"/>
      <c r="FC17" s="13"/>
      <c r="FD17" s="11"/>
      <c r="FE17" s="11"/>
      <c r="FF17" s="13"/>
      <c r="FG17" s="11"/>
      <c r="FH17" s="12"/>
      <c r="FI17" s="12"/>
      <c r="FJ17" s="11">
        <v>80</v>
      </c>
      <c r="FK17" s="13">
        <v>2459.71</v>
      </c>
      <c r="FL17" s="11">
        <v>30</v>
      </c>
      <c r="FM17" s="11">
        <v>66</v>
      </c>
      <c r="FN17" s="13">
        <v>1712.63</v>
      </c>
      <c r="FO17" s="11">
        <v>30</v>
      </c>
      <c r="FP17" s="12">
        <v>0.2121</v>
      </c>
      <c r="FQ17" s="12">
        <v>0.4362</v>
      </c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>
        <v>860</v>
      </c>
      <c r="GK17" s="11">
        <v>3</v>
      </c>
      <c r="GL17" s="13">
        <v>146.46</v>
      </c>
      <c r="GM17" s="11">
        <v>763</v>
      </c>
      <c r="GN17" s="12"/>
      <c r="GO17" s="12"/>
      <c r="GP17" s="11">
        <v>2</v>
      </c>
      <c r="GQ17" s="13">
        <v>114.26</v>
      </c>
      <c r="GR17" s="11">
        <v>12</v>
      </c>
      <c r="GS17" s="11">
        <v>2</v>
      </c>
      <c r="GT17" s="13">
        <v>114.26</v>
      </c>
      <c r="GU17" s="11">
        <v>12</v>
      </c>
      <c r="GV17" s="12"/>
      <c r="GW17" s="12"/>
      <c r="GX17" s="11">
        <v>50</v>
      </c>
      <c r="GY17" s="13">
        <v>991.7</v>
      </c>
      <c r="GZ17" s="11">
        <v>107</v>
      </c>
      <c r="HA17" s="11">
        <v>44</v>
      </c>
      <c r="HB17" s="13">
        <v>890.89</v>
      </c>
      <c r="HC17" s="11">
        <v>114</v>
      </c>
      <c r="HD17" s="12">
        <v>0.1364</v>
      </c>
      <c r="HE17" s="12">
        <v>0.1132</v>
      </c>
      <c r="HF17" s="11">
        <v>29</v>
      </c>
      <c r="HG17" s="13">
        <v>976.3</v>
      </c>
      <c r="HH17" s="11">
        <v>103</v>
      </c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>
        <v>23</v>
      </c>
      <c r="HW17" s="13">
        <v>613.32</v>
      </c>
      <c r="HX17" s="11">
        <v>352</v>
      </c>
      <c r="HY17" s="11">
        <v>20</v>
      </c>
      <c r="HZ17" s="13">
        <v>546.4</v>
      </c>
      <c r="IA17" s="11">
        <v>258</v>
      </c>
      <c r="IB17" s="12">
        <v>0.15</v>
      </c>
      <c r="IC17" s="12">
        <v>0.1225</v>
      </c>
      <c r="ID17" s="11">
        <v>110</v>
      </c>
      <c r="IE17" s="13">
        <v>3746.77</v>
      </c>
      <c r="IF17" s="11">
        <v>102</v>
      </c>
      <c r="IG17" s="11">
        <v>75</v>
      </c>
      <c r="IH17" s="13">
        <v>2533.35</v>
      </c>
      <c r="II17" s="11">
        <v>109</v>
      </c>
      <c r="IJ17" s="12">
        <v>0.4667</v>
      </c>
      <c r="IK17" s="12">
        <v>0.479</v>
      </c>
      <c r="IL17" s="11">
        <v>8</v>
      </c>
      <c r="IM17" s="13">
        <v>957.42</v>
      </c>
      <c r="IN17" s="11">
        <v>23</v>
      </c>
      <c r="IO17" s="11">
        <v>5</v>
      </c>
      <c r="IP17" s="13">
        <v>168.5</v>
      </c>
      <c r="IQ17" s="11">
        <v>24</v>
      </c>
      <c r="IR17" s="12">
        <v>0.6</v>
      </c>
      <c r="IS17" s="12">
        <v>4.682</v>
      </c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>
        <v>127</v>
      </c>
      <c r="JN17" s="13">
        <v>3444.6</v>
      </c>
      <c r="JO17" s="11">
        <v>880</v>
      </c>
      <c r="JP17" s="12"/>
      <c r="JQ17" s="12"/>
      <c r="JR17" s="11"/>
      <c r="JS17" s="13"/>
      <c r="JT17" s="11"/>
      <c r="JU17" s="11">
        <v>15</v>
      </c>
      <c r="JV17" s="13">
        <v>475.03</v>
      </c>
      <c r="JW17" s="11">
        <v>266</v>
      </c>
      <c r="JX17" s="12"/>
      <c r="JY17" s="12"/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>
        <v>494</v>
      </c>
      <c r="KK17" s="11"/>
      <c r="KL17" s="13"/>
      <c r="KM17" s="11">
        <v>151</v>
      </c>
      <c r="KN17" s="12"/>
      <c r="KO17" s="12"/>
      <c r="KP17" s="11"/>
      <c r="KQ17" s="13"/>
      <c r="KR17" s="11"/>
      <c r="KS17" s="11"/>
      <c r="KT17" s="13"/>
      <c r="KU17" s="11"/>
      <c r="KV17" s="12"/>
      <c r="KW17" s="12"/>
      <c r="KX17" s="11"/>
      <c r="KY17" s="13"/>
      <c r="KZ17" s="11">
        <v>1</v>
      </c>
      <c r="LA17" s="11"/>
      <c r="LB17" s="13"/>
      <c r="LC17" s="11"/>
      <c r="LD17" s="12"/>
      <c r="LE17" s="12"/>
      <c r="LF17" s="11"/>
      <c r="LG17" s="13"/>
      <c r="LH17" s="11">
        <v>254</v>
      </c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81595</v>
      </c>
      <c r="C18" s="11">
        <f>=ROUNDDOWN(20.4222355709065,0)</f>
      </c>
      <c r="D18" s="11">
        <v>146751</v>
      </c>
      <c r="E18" s="12">
        <v>0.7574</v>
      </c>
      <c r="F18" s="11"/>
      <c r="G18" s="11">
        <f>=ROUNDDOWN({0},0)</f>
      </c>
      <c r="H18" s="11"/>
      <c r="I18" s="12"/>
      <c r="J18" s="11">
        <v>6682</v>
      </c>
      <c r="K18" s="13">
        <v>210636.66</v>
      </c>
      <c r="L18" s="11">
        <v>130</v>
      </c>
      <c r="M18" s="14">
        <v>1620.28</v>
      </c>
      <c r="N18" s="11">
        <v>4555</v>
      </c>
      <c r="O18" s="13">
        <v>149724.99</v>
      </c>
      <c r="P18" s="11"/>
      <c r="Q18" s="14"/>
      <c r="R18" s="12">
        <v>0.467</v>
      </c>
      <c r="S18" s="12">
        <v>0.4068</v>
      </c>
      <c r="T18" s="12"/>
      <c r="U18" s="12"/>
      <c r="V18" s="11">
        <v>1675</v>
      </c>
      <c r="W18" s="13">
        <v>54345.85</v>
      </c>
      <c r="X18" s="11">
        <v>109</v>
      </c>
      <c r="Y18" s="11">
        <v>515</v>
      </c>
      <c r="Z18" s="13">
        <v>16748.84</v>
      </c>
      <c r="AA18" s="11"/>
      <c r="AB18" s="12">
        <v>2.2524</v>
      </c>
      <c r="AC18" s="12">
        <v>2.2448</v>
      </c>
      <c r="AD18" s="11">
        <v>480</v>
      </c>
      <c r="AE18" s="13">
        <v>12280.99</v>
      </c>
      <c r="AF18" s="11">
        <v>123</v>
      </c>
      <c r="AG18" s="11">
        <v>142</v>
      </c>
      <c r="AH18" s="13">
        <v>4169.84</v>
      </c>
      <c r="AI18" s="11"/>
      <c r="AJ18" s="12">
        <v>2.3803</v>
      </c>
      <c r="AK18" s="12">
        <v>1.9452</v>
      </c>
      <c r="AL18" s="11">
        <v>797</v>
      </c>
      <c r="AM18" s="13">
        <v>25992.23</v>
      </c>
      <c r="AN18" s="11">
        <v>109</v>
      </c>
      <c r="AO18" s="11">
        <v>1031</v>
      </c>
      <c r="AP18" s="13">
        <v>35387.61</v>
      </c>
      <c r="AQ18" s="11"/>
      <c r="AR18" s="12">
        <v>-0.227</v>
      </c>
      <c r="AS18" s="12">
        <v>-0.2655</v>
      </c>
      <c r="AT18" s="11">
        <v>1330</v>
      </c>
      <c r="AU18" s="13">
        <v>46358.78</v>
      </c>
      <c r="AV18" s="11">
        <v>119</v>
      </c>
      <c r="AW18" s="11">
        <v>526</v>
      </c>
      <c r="AX18" s="13">
        <v>18592.39</v>
      </c>
      <c r="AY18" s="11"/>
      <c r="AZ18" s="12">
        <v>1.5285</v>
      </c>
      <c r="BA18" s="12">
        <v>1.4934</v>
      </c>
      <c r="BB18" s="11">
        <v>204</v>
      </c>
      <c r="BC18" s="13">
        <v>7144.6</v>
      </c>
      <c r="BD18" s="11">
        <v>118</v>
      </c>
      <c r="BE18" s="11">
        <v>87</v>
      </c>
      <c r="BF18" s="13">
        <v>3387.07</v>
      </c>
      <c r="BG18" s="11"/>
      <c r="BH18" s="12">
        <v>1.3448</v>
      </c>
      <c r="BI18" s="12">
        <v>1.1094</v>
      </c>
      <c r="BJ18" s="11">
        <v>633</v>
      </c>
      <c r="BK18" s="13">
        <v>16995.46</v>
      </c>
      <c r="BL18" s="11">
        <v>126</v>
      </c>
      <c r="BM18" s="11">
        <v>738</v>
      </c>
      <c r="BN18" s="13">
        <v>21616.83</v>
      </c>
      <c r="BO18" s="11"/>
      <c r="BP18" s="12">
        <v>-0.1423</v>
      </c>
      <c r="BQ18" s="12">
        <v>-0.2138</v>
      </c>
      <c r="BR18" s="11">
        <v>456</v>
      </c>
      <c r="BS18" s="13">
        <v>12355.3</v>
      </c>
      <c r="BT18" s="11">
        <v>114</v>
      </c>
      <c r="BU18" s="11">
        <v>665</v>
      </c>
      <c r="BV18" s="13">
        <v>21364.81</v>
      </c>
      <c r="BW18" s="11"/>
      <c r="BX18" s="12">
        <v>-0.3143</v>
      </c>
      <c r="BY18" s="12">
        <v>-0.4217</v>
      </c>
      <c r="BZ18" s="11">
        <v>181</v>
      </c>
      <c r="CA18" s="13">
        <v>7161.94</v>
      </c>
      <c r="CB18" s="11">
        <v>127</v>
      </c>
      <c r="CC18" s="11">
        <v>188</v>
      </c>
      <c r="CD18" s="13">
        <v>6246.79</v>
      </c>
      <c r="CE18" s="11"/>
      <c r="CF18" s="12">
        <v>-0.0372</v>
      </c>
      <c r="CG18" s="12">
        <v>0.1465</v>
      </c>
      <c r="CH18" s="11">
        <v>17</v>
      </c>
      <c r="CI18" s="13">
        <v>535.95</v>
      </c>
      <c r="CJ18" s="11">
        <v>16</v>
      </c>
      <c r="CK18" s="11">
        <v>7</v>
      </c>
      <c r="CL18" s="13">
        <v>250.69</v>
      </c>
      <c r="CM18" s="11"/>
      <c r="CN18" s="12">
        <v>1.4286</v>
      </c>
      <c r="CO18" s="12">
        <v>1.1379</v>
      </c>
      <c r="CP18" s="11">
        <v>3</v>
      </c>
      <c r="CQ18" s="13">
        <v>239.97</v>
      </c>
      <c r="CR18" s="11">
        <v>110</v>
      </c>
      <c r="CS18" s="11"/>
      <c r="CT18" s="13"/>
      <c r="CU18" s="11"/>
      <c r="CV18" s="12"/>
      <c r="CW18" s="12"/>
      <c r="CX18" s="11">
        <v>320</v>
      </c>
      <c r="CY18" s="13">
        <v>9082.57</v>
      </c>
      <c r="CZ18" s="11">
        <v>126</v>
      </c>
      <c r="DA18" s="11">
        <v>283</v>
      </c>
      <c r="DB18" s="13">
        <v>9612.95</v>
      </c>
      <c r="DC18" s="11"/>
      <c r="DD18" s="12">
        <v>0.1307</v>
      </c>
      <c r="DE18" s="12">
        <v>-0.0552</v>
      </c>
      <c r="DF18" s="11"/>
      <c r="DG18" s="13"/>
      <c r="DH18" s="11"/>
      <c r="DI18" s="11"/>
      <c r="DJ18" s="13"/>
      <c r="DK18" s="11"/>
      <c r="DL18" s="12"/>
      <c r="DM18" s="12"/>
      <c r="DN18" s="11"/>
      <c r="DO18" s="13"/>
      <c r="DP18" s="11"/>
      <c r="DQ18" s="11"/>
      <c r="DR18" s="13"/>
      <c r="DS18" s="11"/>
      <c r="DT18" s="12"/>
      <c r="DU18" s="12"/>
      <c r="DV18" s="11">
        <v>37</v>
      </c>
      <c r="DW18" s="13">
        <v>1184.89</v>
      </c>
      <c r="DX18" s="11">
        <v>100</v>
      </c>
      <c r="DY18" s="11">
        <v>19</v>
      </c>
      <c r="DZ18" s="13">
        <v>714.83</v>
      </c>
      <c r="EA18" s="11"/>
      <c r="EB18" s="12">
        <v>0.9474</v>
      </c>
      <c r="EC18" s="12">
        <v>0.6576</v>
      </c>
      <c r="ED18" s="11">
        <v>9</v>
      </c>
      <c r="EE18" s="13">
        <v>329.91</v>
      </c>
      <c r="EF18" s="11">
        <v>127</v>
      </c>
      <c r="EG18" s="11">
        <v>5</v>
      </c>
      <c r="EH18" s="13">
        <v>159.95</v>
      </c>
      <c r="EI18" s="11"/>
      <c r="EJ18" s="12">
        <v>0.8</v>
      </c>
      <c r="EK18" s="12">
        <v>1.0626</v>
      </c>
      <c r="EL18" s="11">
        <v>158</v>
      </c>
      <c r="EM18" s="13">
        <v>4416.53</v>
      </c>
      <c r="EN18" s="11">
        <v>50</v>
      </c>
      <c r="EO18" s="11">
        <v>83</v>
      </c>
      <c r="EP18" s="13">
        <v>2347.62</v>
      </c>
      <c r="EQ18" s="11"/>
      <c r="ER18" s="12">
        <v>0.9036</v>
      </c>
      <c r="ES18" s="12">
        <v>0.8813</v>
      </c>
      <c r="ET18" s="11">
        <v>27</v>
      </c>
      <c r="EU18" s="13">
        <v>750.12</v>
      </c>
      <c r="EV18" s="11">
        <v>59</v>
      </c>
      <c r="EW18" s="11">
        <v>8</v>
      </c>
      <c r="EX18" s="13">
        <v>256.67</v>
      </c>
      <c r="EY18" s="11"/>
      <c r="EZ18" s="12">
        <v>2.375</v>
      </c>
      <c r="FA18" s="12">
        <v>1.9225</v>
      </c>
      <c r="FB18" s="11"/>
      <c r="FC18" s="13"/>
      <c r="FD18" s="11"/>
      <c r="FE18" s="11"/>
      <c r="FF18" s="13"/>
      <c r="FG18" s="11"/>
      <c r="FH18" s="12"/>
      <c r="FI18" s="12"/>
      <c r="FJ18" s="11">
        <v>288</v>
      </c>
      <c r="FK18" s="13">
        <v>9434.54</v>
      </c>
      <c r="FL18" s="11">
        <v>92</v>
      </c>
      <c r="FM18" s="11">
        <v>231</v>
      </c>
      <c r="FN18" s="13">
        <v>7994.27</v>
      </c>
      <c r="FO18" s="11"/>
      <c r="FP18" s="12">
        <v>0.2468</v>
      </c>
      <c r="FQ18" s="12">
        <v>0.1802</v>
      </c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2</v>
      </c>
      <c r="GI18" s="13">
        <v>85.79</v>
      </c>
      <c r="GJ18" s="11">
        <v>107</v>
      </c>
      <c r="GK18" s="11">
        <v>1</v>
      </c>
      <c r="GL18" s="13">
        <v>37.31</v>
      </c>
      <c r="GM18" s="11"/>
      <c r="GN18" s="12">
        <v>1</v>
      </c>
      <c r="GO18" s="12">
        <v>1.2994</v>
      </c>
      <c r="GP18" s="11">
        <v>21</v>
      </c>
      <c r="GQ18" s="13">
        <v>563.69</v>
      </c>
      <c r="GR18" s="11">
        <v>16</v>
      </c>
      <c r="GS18" s="11">
        <v>4</v>
      </c>
      <c r="GT18" s="13">
        <v>99.24</v>
      </c>
      <c r="GU18" s="11"/>
      <c r="GV18" s="12">
        <v>4.25</v>
      </c>
      <c r="GW18" s="12">
        <v>4.6801</v>
      </c>
      <c r="GX18" s="11"/>
      <c r="GY18" s="13"/>
      <c r="GZ18" s="11"/>
      <c r="HA18" s="11"/>
      <c r="HB18" s="13"/>
      <c r="HC18" s="11"/>
      <c r="HD18" s="12"/>
      <c r="HE18" s="12"/>
      <c r="HF18" s="11">
        <v>33</v>
      </c>
      <c r="HG18" s="13">
        <v>1085.42</v>
      </c>
      <c r="HH18" s="11">
        <v>37</v>
      </c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>
        <v>5</v>
      </c>
      <c r="HW18" s="13">
        <v>108.36</v>
      </c>
      <c r="HX18" s="11">
        <v>26</v>
      </c>
      <c r="HY18" s="11">
        <v>3</v>
      </c>
      <c r="HZ18" s="13">
        <v>90.72</v>
      </c>
      <c r="IA18" s="11"/>
      <c r="IB18" s="12">
        <v>0.6667</v>
      </c>
      <c r="IC18" s="12">
        <v>0.1944</v>
      </c>
      <c r="ID18" s="11"/>
      <c r="IE18" s="13"/>
      <c r="IF18" s="11">
        <v>5</v>
      </c>
      <c r="IG18" s="11"/>
      <c r="IH18" s="13"/>
      <c r="II18" s="11"/>
      <c r="IJ18" s="12"/>
      <c r="IK18" s="12"/>
      <c r="IL18" s="11">
        <v>4</v>
      </c>
      <c r="IM18" s="13">
        <v>110.46</v>
      </c>
      <c r="IN18" s="11">
        <v>10</v>
      </c>
      <c r="IO18" s="11"/>
      <c r="IP18" s="13"/>
      <c r="IQ18" s="11"/>
      <c r="IR18" s="12"/>
      <c r="IS18" s="12"/>
      <c r="IT18" s="11">
        <v>2</v>
      </c>
      <c r="IU18" s="13">
        <v>73.31</v>
      </c>
      <c r="IV18" s="11">
        <v>55</v>
      </c>
      <c r="IW18" s="11"/>
      <c r="IX18" s="13"/>
      <c r="IY18" s="11"/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>
        <v>8</v>
      </c>
      <c r="JN18" s="13">
        <v>245.58</v>
      </c>
      <c r="JO18" s="11"/>
      <c r="JP18" s="12"/>
      <c r="JQ18" s="12"/>
      <c r="JR18" s="11"/>
      <c r="JS18" s="13"/>
      <c r="JT18" s="11"/>
      <c r="JU18" s="11">
        <v>11</v>
      </c>
      <c r="JV18" s="13">
        <v>400.98</v>
      </c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>
        <v>34</v>
      </c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/>
      <c r="LA18" s="11"/>
      <c r="LB18" s="13"/>
      <c r="LC18" s="11"/>
      <c r="LD18" s="12"/>
      <c r="LE18" s="12"/>
      <c r="LF18" s="11"/>
      <c r="LG18" s="13"/>
      <c r="LH18" s="11">
        <v>83</v>
      </c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265108</v>
      </c>
      <c r="C19" s="11">
        <f>=ROUNDDOWN(20.9343167137826,0)</f>
      </c>
      <c r="D19" s="11">
        <v>209467</v>
      </c>
      <c r="E19" s="12">
        <v>0.8708</v>
      </c>
      <c r="F19" s="11"/>
      <c r="G19" s="11">
        <f>=ROUNDDOWN({0},0)</f>
      </c>
      <c r="H19" s="11"/>
      <c r="I19" s="12"/>
      <c r="J19" s="11">
        <v>21762</v>
      </c>
      <c r="K19" s="13">
        <v>466070.5</v>
      </c>
      <c r="L19" s="11">
        <v>615</v>
      </c>
      <c r="M19" s="14">
        <v>757.84</v>
      </c>
      <c r="N19" s="11">
        <v>19508</v>
      </c>
      <c r="O19" s="13">
        <v>381267.72</v>
      </c>
      <c r="P19" s="11">
        <v>711</v>
      </c>
      <c r="Q19" s="14">
        <v>536.24</v>
      </c>
      <c r="R19" s="12">
        <v>0.1155</v>
      </c>
      <c r="S19" s="12">
        <v>0.2224</v>
      </c>
      <c r="T19" s="12">
        <v>-0.135</v>
      </c>
      <c r="U19" s="12">
        <v>0.4132</v>
      </c>
      <c r="V19" s="11">
        <v>10620</v>
      </c>
      <c r="W19" s="13">
        <v>236425.17</v>
      </c>
      <c r="X19" s="11">
        <v>561</v>
      </c>
      <c r="Y19" s="11">
        <v>7064</v>
      </c>
      <c r="Z19" s="13">
        <v>151079.15</v>
      </c>
      <c r="AA19" s="11">
        <v>628</v>
      </c>
      <c r="AB19" s="12">
        <v>0.5034</v>
      </c>
      <c r="AC19" s="12">
        <v>0.5649</v>
      </c>
      <c r="AD19" s="11">
        <v>3306</v>
      </c>
      <c r="AE19" s="13">
        <v>60682.85</v>
      </c>
      <c r="AF19" s="11">
        <v>597</v>
      </c>
      <c r="AG19" s="11">
        <v>2944</v>
      </c>
      <c r="AH19" s="13">
        <v>48707.01</v>
      </c>
      <c r="AI19" s="11">
        <v>703</v>
      </c>
      <c r="AJ19" s="12">
        <v>0.123</v>
      </c>
      <c r="AK19" s="12">
        <v>0.2459</v>
      </c>
      <c r="AL19" s="11">
        <v>1837</v>
      </c>
      <c r="AM19" s="13">
        <v>37076.96</v>
      </c>
      <c r="AN19" s="11">
        <v>447</v>
      </c>
      <c r="AO19" s="11">
        <v>879</v>
      </c>
      <c r="AP19" s="13">
        <v>18320.61</v>
      </c>
      <c r="AQ19" s="11">
        <v>516</v>
      </c>
      <c r="AR19" s="12">
        <v>1.0899</v>
      </c>
      <c r="AS19" s="12">
        <v>1.0238</v>
      </c>
      <c r="AT19" s="11">
        <v>117</v>
      </c>
      <c r="AU19" s="13">
        <v>3045.66</v>
      </c>
      <c r="AV19" s="11">
        <v>15</v>
      </c>
      <c r="AW19" s="11">
        <v>1097</v>
      </c>
      <c r="AX19" s="13">
        <v>21949.17</v>
      </c>
      <c r="AY19" s="11">
        <v>663</v>
      </c>
      <c r="AZ19" s="12">
        <v>-0.8933</v>
      </c>
      <c r="BA19" s="12">
        <v>-0.8612</v>
      </c>
      <c r="BB19" s="11">
        <v>546</v>
      </c>
      <c r="BC19" s="13">
        <v>12388.06</v>
      </c>
      <c r="BD19" s="11">
        <v>526</v>
      </c>
      <c r="BE19" s="11">
        <v>819</v>
      </c>
      <c r="BF19" s="13">
        <v>18564.97</v>
      </c>
      <c r="BG19" s="11">
        <v>578</v>
      </c>
      <c r="BH19" s="12">
        <v>-0.3333</v>
      </c>
      <c r="BI19" s="12">
        <v>-0.3327</v>
      </c>
      <c r="BJ19" s="11">
        <v>1391</v>
      </c>
      <c r="BK19" s="13">
        <v>26034.33</v>
      </c>
      <c r="BL19" s="11">
        <v>591</v>
      </c>
      <c r="BM19" s="11">
        <v>2473</v>
      </c>
      <c r="BN19" s="13">
        <v>40991.8</v>
      </c>
      <c r="BO19" s="11">
        <v>673</v>
      </c>
      <c r="BP19" s="12">
        <v>-0.4375</v>
      </c>
      <c r="BQ19" s="12">
        <v>-0.3649</v>
      </c>
      <c r="BR19" s="11">
        <v>2295</v>
      </c>
      <c r="BS19" s="13">
        <v>44743.59</v>
      </c>
      <c r="BT19" s="11">
        <v>592</v>
      </c>
      <c r="BU19" s="11">
        <v>2511</v>
      </c>
      <c r="BV19" s="13">
        <v>44194.12</v>
      </c>
      <c r="BW19" s="11">
        <v>668</v>
      </c>
      <c r="BX19" s="12">
        <v>-0.086</v>
      </c>
      <c r="BY19" s="12">
        <v>0.0124</v>
      </c>
      <c r="BZ19" s="11">
        <v>204</v>
      </c>
      <c r="CA19" s="13">
        <v>4797.78</v>
      </c>
      <c r="CB19" s="11">
        <v>609</v>
      </c>
      <c r="CC19" s="11">
        <v>223</v>
      </c>
      <c r="CD19" s="13">
        <v>4993.67</v>
      </c>
      <c r="CE19" s="11">
        <v>703</v>
      </c>
      <c r="CF19" s="12">
        <v>-0.0852</v>
      </c>
      <c r="CG19" s="12">
        <v>-0.0392</v>
      </c>
      <c r="CH19" s="11">
        <v>50</v>
      </c>
      <c r="CI19" s="13">
        <v>1001.48</v>
      </c>
      <c r="CJ19" s="11">
        <v>28</v>
      </c>
      <c r="CK19" s="11">
        <v>69</v>
      </c>
      <c r="CL19" s="13">
        <v>1263.46</v>
      </c>
      <c r="CM19" s="11">
        <v>36</v>
      </c>
      <c r="CN19" s="12">
        <v>-0.2754</v>
      </c>
      <c r="CO19" s="12">
        <v>-0.2074</v>
      </c>
      <c r="CP19" s="11">
        <v>48</v>
      </c>
      <c r="CQ19" s="13">
        <v>2281.02</v>
      </c>
      <c r="CR19" s="11">
        <v>533</v>
      </c>
      <c r="CS19" s="11"/>
      <c r="CT19" s="13"/>
      <c r="CU19" s="11"/>
      <c r="CV19" s="12"/>
      <c r="CW19" s="12"/>
      <c r="CX19" s="11">
        <v>173</v>
      </c>
      <c r="CY19" s="13">
        <v>2921.85</v>
      </c>
      <c r="CZ19" s="11">
        <v>499</v>
      </c>
      <c r="DA19" s="11">
        <v>347</v>
      </c>
      <c r="DB19" s="13">
        <v>6054.22</v>
      </c>
      <c r="DC19" s="11">
        <v>542</v>
      </c>
      <c r="DD19" s="12">
        <v>-0.5014</v>
      </c>
      <c r="DE19" s="12">
        <v>-0.5174</v>
      </c>
      <c r="DF19" s="11">
        <v>199</v>
      </c>
      <c r="DG19" s="13">
        <v>4130.75</v>
      </c>
      <c r="DH19" s="11">
        <v>230</v>
      </c>
      <c r="DI19" s="11">
        <v>194</v>
      </c>
      <c r="DJ19" s="13">
        <v>4783.1</v>
      </c>
      <c r="DK19" s="11">
        <v>482</v>
      </c>
      <c r="DL19" s="12">
        <v>0.0258</v>
      </c>
      <c r="DM19" s="12">
        <v>-0.1364</v>
      </c>
      <c r="DN19" s="11">
        <v>239</v>
      </c>
      <c r="DO19" s="13">
        <v>7491</v>
      </c>
      <c r="DP19" s="11"/>
      <c r="DQ19" s="11">
        <v>153</v>
      </c>
      <c r="DR19" s="13">
        <v>4777.2</v>
      </c>
      <c r="DS19" s="11"/>
      <c r="DT19" s="12">
        <v>0.5621</v>
      </c>
      <c r="DU19" s="12">
        <v>0.5681</v>
      </c>
      <c r="DV19" s="11">
        <v>388</v>
      </c>
      <c r="DW19" s="13">
        <v>10379.92</v>
      </c>
      <c r="DX19" s="11">
        <v>359</v>
      </c>
      <c r="DY19" s="11">
        <v>319</v>
      </c>
      <c r="DZ19" s="13">
        <v>8281.56</v>
      </c>
      <c r="EA19" s="11">
        <v>275</v>
      </c>
      <c r="EB19" s="12">
        <v>0.2163</v>
      </c>
      <c r="EC19" s="12">
        <v>0.2534</v>
      </c>
      <c r="ED19" s="11">
        <v>133</v>
      </c>
      <c r="EE19" s="13">
        <v>8777.68</v>
      </c>
      <c r="EF19" s="11">
        <v>616</v>
      </c>
      <c r="EG19" s="11">
        <v>5</v>
      </c>
      <c r="EH19" s="13">
        <v>188.95</v>
      </c>
      <c r="EI19" s="11">
        <v>709</v>
      </c>
      <c r="EJ19" s="12">
        <v>25.6</v>
      </c>
      <c r="EK19" s="12">
        <v>45.455</v>
      </c>
      <c r="EL19" s="11">
        <v>22</v>
      </c>
      <c r="EM19" s="13">
        <v>365.1</v>
      </c>
      <c r="EN19" s="11">
        <v>72</v>
      </c>
      <c r="EO19" s="11">
        <v>48</v>
      </c>
      <c r="EP19" s="13">
        <v>756.23</v>
      </c>
      <c r="EQ19" s="11">
        <v>72</v>
      </c>
      <c r="ER19" s="12">
        <v>-0.5417</v>
      </c>
      <c r="ES19" s="12">
        <v>-0.5172</v>
      </c>
      <c r="ET19" s="11">
        <v>74</v>
      </c>
      <c r="EU19" s="13">
        <v>1161.2</v>
      </c>
      <c r="EV19" s="11">
        <v>163</v>
      </c>
      <c r="EW19" s="11">
        <v>182</v>
      </c>
      <c r="EX19" s="13">
        <v>3081.99</v>
      </c>
      <c r="EY19" s="11">
        <v>199</v>
      </c>
      <c r="EZ19" s="12">
        <v>-0.5934</v>
      </c>
      <c r="FA19" s="12">
        <v>-0.6232</v>
      </c>
      <c r="FB19" s="11"/>
      <c r="FC19" s="13"/>
      <c r="FD19" s="11"/>
      <c r="FE19" s="11"/>
      <c r="FF19" s="13"/>
      <c r="FG19" s="11"/>
      <c r="FH19" s="12"/>
      <c r="FI19" s="12"/>
      <c r="FJ19" s="11"/>
      <c r="FK19" s="13"/>
      <c r="FL19" s="11"/>
      <c r="FM19" s="11"/>
      <c r="FN19" s="13"/>
      <c r="FO19" s="11"/>
      <c r="FP19" s="12"/>
      <c r="FQ19" s="12"/>
      <c r="FR19" s="11">
        <v>31</v>
      </c>
      <c r="FS19" s="13">
        <v>573.6</v>
      </c>
      <c r="FT19" s="11">
        <v>110</v>
      </c>
      <c r="FU19" s="11">
        <v>8</v>
      </c>
      <c r="FV19" s="13">
        <v>163.25</v>
      </c>
      <c r="FW19" s="11">
        <v>133</v>
      </c>
      <c r="FX19" s="12">
        <v>2.875</v>
      </c>
      <c r="FY19" s="12">
        <v>2.5136</v>
      </c>
      <c r="FZ19" s="11"/>
      <c r="GA19" s="13"/>
      <c r="GB19" s="11"/>
      <c r="GC19" s="11"/>
      <c r="GD19" s="13"/>
      <c r="GE19" s="11"/>
      <c r="GF19" s="12"/>
      <c r="GG19" s="12"/>
      <c r="GH19" s="11">
        <v>3</v>
      </c>
      <c r="GI19" s="13">
        <v>65.8</v>
      </c>
      <c r="GJ19" s="11">
        <v>342</v>
      </c>
      <c r="GK19" s="11"/>
      <c r="GL19" s="13"/>
      <c r="GM19" s="11">
        <v>27</v>
      </c>
      <c r="GN19" s="12"/>
      <c r="GO19" s="12"/>
      <c r="GP19" s="11">
        <v>29</v>
      </c>
      <c r="GQ19" s="13">
        <v>587.89</v>
      </c>
      <c r="GR19" s="11">
        <v>174</v>
      </c>
      <c r="GS19" s="11">
        <v>35</v>
      </c>
      <c r="GT19" s="13">
        <v>592.25</v>
      </c>
      <c r="GU19" s="11">
        <v>202</v>
      </c>
      <c r="GV19" s="12">
        <v>-0.1714</v>
      </c>
      <c r="GW19" s="12">
        <v>-0.0074</v>
      </c>
      <c r="GX19" s="11">
        <v>15</v>
      </c>
      <c r="GY19" s="13">
        <v>271.05</v>
      </c>
      <c r="GZ19" s="11">
        <v>48</v>
      </c>
      <c r="HA19" s="11">
        <v>55</v>
      </c>
      <c r="HB19" s="13">
        <v>1158.84</v>
      </c>
      <c r="HC19" s="11">
        <v>49</v>
      </c>
      <c r="HD19" s="12">
        <v>-0.7273</v>
      </c>
      <c r="HE19" s="12">
        <v>-0.7661</v>
      </c>
      <c r="HF19" s="11"/>
      <c r="HG19" s="13"/>
      <c r="HH19" s="11"/>
      <c r="HI19" s="11"/>
      <c r="HJ19" s="13"/>
      <c r="HK19" s="11"/>
      <c r="HL19" s="12"/>
      <c r="HM19" s="12"/>
      <c r="HN19" s="11"/>
      <c r="HO19" s="13"/>
      <c r="HP19" s="11"/>
      <c r="HQ19" s="11"/>
      <c r="HR19" s="13"/>
      <c r="HS19" s="11"/>
      <c r="HT19" s="12"/>
      <c r="HU19" s="12"/>
      <c r="HV19" s="11">
        <v>28</v>
      </c>
      <c r="HW19" s="13">
        <v>512.62</v>
      </c>
      <c r="HX19" s="11">
        <v>174</v>
      </c>
      <c r="HY19" s="11">
        <v>66</v>
      </c>
      <c r="HZ19" s="13">
        <v>1078.73</v>
      </c>
      <c r="IA19" s="11">
        <v>183</v>
      </c>
      <c r="IB19" s="12">
        <v>-0.5758</v>
      </c>
      <c r="IC19" s="12">
        <v>-0.5248</v>
      </c>
      <c r="ID19" s="11"/>
      <c r="IE19" s="13"/>
      <c r="IF19" s="11"/>
      <c r="IG19" s="11"/>
      <c r="IH19" s="13"/>
      <c r="II19" s="11"/>
      <c r="IJ19" s="12"/>
      <c r="IK19" s="12"/>
      <c r="IL19" s="11">
        <v>2</v>
      </c>
      <c r="IM19" s="13">
        <v>118.98</v>
      </c>
      <c r="IN19" s="11">
        <v>23</v>
      </c>
      <c r="IO19" s="11">
        <v>10</v>
      </c>
      <c r="IP19" s="13">
        <v>153.32</v>
      </c>
      <c r="IQ19" s="11">
        <v>26</v>
      </c>
      <c r="IR19" s="12">
        <v>-0.8</v>
      </c>
      <c r="IS19" s="12">
        <v>-0.224</v>
      </c>
      <c r="IT19" s="11">
        <v>12</v>
      </c>
      <c r="IU19" s="13">
        <v>236.16</v>
      </c>
      <c r="IV19" s="11">
        <v>92</v>
      </c>
      <c r="IW19" s="11"/>
      <c r="IX19" s="13"/>
      <c r="IY19" s="11"/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>
        <v>7</v>
      </c>
      <c r="JN19" s="13">
        <v>134.12</v>
      </c>
      <c r="JO19" s="11">
        <v>566</v>
      </c>
      <c r="JP19" s="12"/>
      <c r="JQ19" s="12"/>
      <c r="JR19" s="11"/>
      <c r="JS19" s="13"/>
      <c r="JT19" s="11"/>
      <c r="JU19" s="11"/>
      <c r="JV19" s="13"/>
      <c r="JW19" s="11">
        <v>473</v>
      </c>
      <c r="JX19" s="12"/>
      <c r="JY19" s="12"/>
      <c r="JZ19" s="11"/>
      <c r="KA19" s="13"/>
      <c r="KB19" s="11"/>
      <c r="KC19" s="11"/>
      <c r="KD19" s="13"/>
      <c r="KE19" s="11"/>
      <c r="KF19" s="12"/>
      <c r="KG19" s="12"/>
      <c r="KH19" s="11"/>
      <c r="KI19" s="13"/>
      <c r="KJ19" s="11">
        <v>231</v>
      </c>
      <c r="KK19" s="11"/>
      <c r="KL19" s="13"/>
      <c r="KM19" s="11">
        <v>170</v>
      </c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/>
      <c r="LA19" s="11"/>
      <c r="LB19" s="13"/>
      <c r="LC19" s="11"/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258382</v>
      </c>
      <c r="C20" s="11">
        <f>=ROUNDDOWN(32.6631692054864,0)</f>
      </c>
      <c r="D20" s="11">
        <v>178712</v>
      </c>
      <c r="E20" s="12">
        <v>0.9389</v>
      </c>
      <c r="F20" s="11"/>
      <c r="G20" s="11">
        <f>=ROUNDDOWN({0},0)</f>
      </c>
      <c r="H20" s="11"/>
      <c r="I20" s="12"/>
      <c r="J20" s="11">
        <v>12516</v>
      </c>
      <c r="K20" s="13">
        <v>500675.78</v>
      </c>
      <c r="L20" s="11">
        <v>686</v>
      </c>
      <c r="M20" s="14">
        <v>729.85</v>
      </c>
      <c r="N20" s="11">
        <v>12814</v>
      </c>
      <c r="O20" s="13">
        <v>517067.5</v>
      </c>
      <c r="P20" s="11">
        <v>578</v>
      </c>
      <c r="Q20" s="14">
        <v>894.58</v>
      </c>
      <c r="R20" s="12">
        <v>-0.0233</v>
      </c>
      <c r="S20" s="12">
        <v>-0.0317</v>
      </c>
      <c r="T20" s="12">
        <v>0.1869</v>
      </c>
      <c r="U20" s="12">
        <v>-0.1841</v>
      </c>
      <c r="V20" s="11">
        <v>5819</v>
      </c>
      <c r="W20" s="13">
        <v>223288.81</v>
      </c>
      <c r="X20" s="11">
        <v>560</v>
      </c>
      <c r="Y20" s="11">
        <v>3806</v>
      </c>
      <c r="Z20" s="13">
        <v>146645.48</v>
      </c>
      <c r="AA20" s="11">
        <v>445</v>
      </c>
      <c r="AB20" s="12">
        <v>0.5289</v>
      </c>
      <c r="AC20" s="12">
        <v>0.5226</v>
      </c>
      <c r="AD20" s="11">
        <v>816</v>
      </c>
      <c r="AE20" s="13">
        <v>29485.35</v>
      </c>
      <c r="AF20" s="11">
        <v>534</v>
      </c>
      <c r="AG20" s="11">
        <v>1003</v>
      </c>
      <c r="AH20" s="13">
        <v>38231.85</v>
      </c>
      <c r="AI20" s="11">
        <v>463</v>
      </c>
      <c r="AJ20" s="12">
        <v>-0.1864</v>
      </c>
      <c r="AK20" s="12">
        <v>-0.2288</v>
      </c>
      <c r="AL20" s="11">
        <v>1565</v>
      </c>
      <c r="AM20" s="13">
        <v>69422.42</v>
      </c>
      <c r="AN20" s="11">
        <v>573</v>
      </c>
      <c r="AO20" s="11">
        <v>1391</v>
      </c>
      <c r="AP20" s="13">
        <v>65202.39</v>
      </c>
      <c r="AQ20" s="11">
        <v>452</v>
      </c>
      <c r="AR20" s="12">
        <v>0.1251</v>
      </c>
      <c r="AS20" s="12">
        <v>0.0647</v>
      </c>
      <c r="AT20" s="11">
        <v>1132</v>
      </c>
      <c r="AU20" s="13">
        <v>47145.91</v>
      </c>
      <c r="AV20" s="11">
        <v>434</v>
      </c>
      <c r="AW20" s="11">
        <v>1162</v>
      </c>
      <c r="AX20" s="13">
        <v>43094.92</v>
      </c>
      <c r="AY20" s="11">
        <v>431</v>
      </c>
      <c r="AZ20" s="12">
        <v>-0.0258</v>
      </c>
      <c r="BA20" s="12">
        <v>0.094</v>
      </c>
      <c r="BB20" s="11">
        <v>445</v>
      </c>
      <c r="BC20" s="13">
        <v>18853.25</v>
      </c>
      <c r="BD20" s="11">
        <v>587</v>
      </c>
      <c r="BE20" s="11">
        <v>478</v>
      </c>
      <c r="BF20" s="13">
        <v>21333.89</v>
      </c>
      <c r="BG20" s="11">
        <v>463</v>
      </c>
      <c r="BH20" s="12">
        <v>-0.069</v>
      </c>
      <c r="BI20" s="12">
        <v>-0.1163</v>
      </c>
      <c r="BJ20" s="11">
        <v>926</v>
      </c>
      <c r="BK20" s="13">
        <v>34370.61</v>
      </c>
      <c r="BL20" s="11">
        <v>562</v>
      </c>
      <c r="BM20" s="11">
        <v>1210</v>
      </c>
      <c r="BN20" s="13">
        <v>52768.25</v>
      </c>
      <c r="BO20" s="11">
        <v>453</v>
      </c>
      <c r="BP20" s="12">
        <v>-0.2347</v>
      </c>
      <c r="BQ20" s="12">
        <v>-0.3486</v>
      </c>
      <c r="BR20" s="11">
        <v>669</v>
      </c>
      <c r="BS20" s="13">
        <v>26625.9</v>
      </c>
      <c r="BT20" s="11">
        <v>530</v>
      </c>
      <c r="BU20" s="11">
        <v>974</v>
      </c>
      <c r="BV20" s="13">
        <v>39888.86</v>
      </c>
      <c r="BW20" s="11">
        <v>436</v>
      </c>
      <c r="BX20" s="12">
        <v>-0.3131</v>
      </c>
      <c r="BY20" s="12">
        <v>-0.3325</v>
      </c>
      <c r="BZ20" s="11">
        <v>216</v>
      </c>
      <c r="CA20" s="13">
        <v>9927.36</v>
      </c>
      <c r="CB20" s="11">
        <v>584</v>
      </c>
      <c r="CC20" s="11">
        <v>464</v>
      </c>
      <c r="CD20" s="13">
        <v>20429.9</v>
      </c>
      <c r="CE20" s="11">
        <v>463</v>
      </c>
      <c r="CF20" s="12">
        <v>-0.5345</v>
      </c>
      <c r="CG20" s="12">
        <v>-0.5141</v>
      </c>
      <c r="CH20" s="11">
        <v>15</v>
      </c>
      <c r="CI20" s="13">
        <v>597.2</v>
      </c>
      <c r="CJ20" s="11">
        <v>33</v>
      </c>
      <c r="CK20" s="11">
        <v>2</v>
      </c>
      <c r="CL20" s="13">
        <v>80.99</v>
      </c>
      <c r="CM20" s="11">
        <v>8</v>
      </c>
      <c r="CN20" s="12">
        <v>6.5</v>
      </c>
      <c r="CO20" s="12">
        <v>6.3737</v>
      </c>
      <c r="CP20" s="11">
        <v>172</v>
      </c>
      <c r="CQ20" s="13">
        <v>8179.97</v>
      </c>
      <c r="CR20" s="11">
        <v>571</v>
      </c>
      <c r="CS20" s="11"/>
      <c r="CT20" s="13"/>
      <c r="CU20" s="11"/>
      <c r="CV20" s="12"/>
      <c r="CW20" s="12"/>
      <c r="CX20" s="11">
        <v>145</v>
      </c>
      <c r="CY20" s="13">
        <v>5921.41</v>
      </c>
      <c r="CZ20" s="11">
        <v>532</v>
      </c>
      <c r="DA20" s="11">
        <v>291</v>
      </c>
      <c r="DB20" s="13">
        <v>12988.58</v>
      </c>
      <c r="DC20" s="11">
        <v>368</v>
      </c>
      <c r="DD20" s="12">
        <v>-0.5017</v>
      </c>
      <c r="DE20" s="12">
        <v>-0.5441</v>
      </c>
      <c r="DF20" s="11">
        <v>8</v>
      </c>
      <c r="DG20" s="13">
        <v>455.4</v>
      </c>
      <c r="DH20" s="11">
        <v>296</v>
      </c>
      <c r="DI20" s="11">
        <v>8</v>
      </c>
      <c r="DJ20" s="13">
        <v>512.18</v>
      </c>
      <c r="DK20" s="11">
        <v>320</v>
      </c>
      <c r="DL20" s="12"/>
      <c r="DM20" s="12">
        <v>-0.1109</v>
      </c>
      <c r="DN20" s="11"/>
      <c r="DO20" s="13"/>
      <c r="DP20" s="11"/>
      <c r="DQ20" s="11"/>
      <c r="DR20" s="13"/>
      <c r="DS20" s="11"/>
      <c r="DT20" s="12"/>
      <c r="DU20" s="12"/>
      <c r="DV20" s="11">
        <v>167</v>
      </c>
      <c r="DW20" s="13">
        <v>6753.24</v>
      </c>
      <c r="DX20" s="11">
        <v>452</v>
      </c>
      <c r="DY20" s="11">
        <v>165</v>
      </c>
      <c r="DZ20" s="13">
        <v>6918.15</v>
      </c>
      <c r="EA20" s="11">
        <v>337</v>
      </c>
      <c r="EB20" s="12">
        <v>0.0121</v>
      </c>
      <c r="EC20" s="12">
        <v>-0.0238</v>
      </c>
      <c r="ED20" s="11">
        <v>223</v>
      </c>
      <c r="EE20" s="13">
        <v>11602.04</v>
      </c>
      <c r="EF20" s="11">
        <v>650</v>
      </c>
      <c r="EG20" s="11">
        <v>1414</v>
      </c>
      <c r="EH20" s="13">
        <v>50413.56</v>
      </c>
      <c r="EI20" s="11">
        <v>544</v>
      </c>
      <c r="EJ20" s="12">
        <v>-0.8423</v>
      </c>
      <c r="EK20" s="12">
        <v>-0.7699</v>
      </c>
      <c r="EL20" s="11">
        <v>66</v>
      </c>
      <c r="EM20" s="13">
        <v>2768.09</v>
      </c>
      <c r="EN20" s="11">
        <v>64</v>
      </c>
      <c r="EO20" s="11">
        <v>182</v>
      </c>
      <c r="EP20" s="13">
        <v>7763.97</v>
      </c>
      <c r="EQ20" s="11">
        <v>74</v>
      </c>
      <c r="ER20" s="12">
        <v>-0.6374</v>
      </c>
      <c r="ES20" s="12">
        <v>-0.6435</v>
      </c>
      <c r="ET20" s="11">
        <v>64</v>
      </c>
      <c r="EU20" s="13">
        <v>2246.59</v>
      </c>
      <c r="EV20" s="11">
        <v>72</v>
      </c>
      <c r="EW20" s="11">
        <v>77</v>
      </c>
      <c r="EX20" s="13">
        <v>2852.71</v>
      </c>
      <c r="EY20" s="11">
        <v>81</v>
      </c>
      <c r="EZ20" s="12">
        <v>-0.1688</v>
      </c>
      <c r="FA20" s="12">
        <v>-0.2125</v>
      </c>
      <c r="FB20" s="11"/>
      <c r="FC20" s="13"/>
      <c r="FD20" s="11"/>
      <c r="FE20" s="11"/>
      <c r="FF20" s="13"/>
      <c r="FG20" s="11"/>
      <c r="FH20" s="12"/>
      <c r="FI20" s="12"/>
      <c r="FJ20" s="11">
        <v>2</v>
      </c>
      <c r="FK20" s="13">
        <v>111.03</v>
      </c>
      <c r="FL20" s="11">
        <v>21</v>
      </c>
      <c r="FM20" s="11">
        <v>7</v>
      </c>
      <c r="FN20" s="13">
        <v>539.05</v>
      </c>
      <c r="FO20" s="11">
        <v>8</v>
      </c>
      <c r="FP20" s="12">
        <v>-0.7143</v>
      </c>
      <c r="FQ20" s="12">
        <v>-0.794</v>
      </c>
      <c r="FR20" s="11">
        <v>12</v>
      </c>
      <c r="FS20" s="13">
        <v>603.35</v>
      </c>
      <c r="FT20" s="11">
        <v>151</v>
      </c>
      <c r="FU20" s="11">
        <v>12</v>
      </c>
      <c r="FV20" s="13">
        <v>599.69</v>
      </c>
      <c r="FW20" s="11">
        <v>113</v>
      </c>
      <c r="FX20" s="12"/>
      <c r="FY20" s="12">
        <v>0.0061</v>
      </c>
      <c r="FZ20" s="11">
        <v>9</v>
      </c>
      <c r="GA20" s="13">
        <v>436.05</v>
      </c>
      <c r="GB20" s="11">
        <v>243</v>
      </c>
      <c r="GC20" s="11">
        <v>22</v>
      </c>
      <c r="GD20" s="13">
        <v>1184.41</v>
      </c>
      <c r="GE20" s="11">
        <v>58</v>
      </c>
      <c r="GF20" s="12">
        <v>-0.5909</v>
      </c>
      <c r="GG20" s="12">
        <v>-0.6318</v>
      </c>
      <c r="GH20" s="11">
        <v>1</v>
      </c>
      <c r="GI20" s="13">
        <v>33.8</v>
      </c>
      <c r="GJ20" s="11">
        <v>317</v>
      </c>
      <c r="GK20" s="11">
        <v>1</v>
      </c>
      <c r="GL20" s="13">
        <v>44.9</v>
      </c>
      <c r="GM20" s="11">
        <v>278</v>
      </c>
      <c r="GN20" s="12"/>
      <c r="GO20" s="12">
        <v>-0.2472</v>
      </c>
      <c r="GP20" s="11">
        <v>18</v>
      </c>
      <c r="GQ20" s="13">
        <v>750.49</v>
      </c>
      <c r="GR20" s="11">
        <v>99</v>
      </c>
      <c r="GS20" s="11">
        <v>12</v>
      </c>
      <c r="GT20" s="13">
        <v>507.05</v>
      </c>
      <c r="GU20" s="11">
        <v>30</v>
      </c>
      <c r="GV20" s="12">
        <v>0.5</v>
      </c>
      <c r="GW20" s="12">
        <v>0.4801</v>
      </c>
      <c r="GX20" s="11">
        <v>12</v>
      </c>
      <c r="GY20" s="13">
        <v>477.43</v>
      </c>
      <c r="GZ20" s="11">
        <v>63</v>
      </c>
      <c r="HA20" s="11">
        <v>8</v>
      </c>
      <c r="HB20" s="13">
        <v>399.87</v>
      </c>
      <c r="HC20" s="11">
        <v>60</v>
      </c>
      <c r="HD20" s="12">
        <v>0.5</v>
      </c>
      <c r="HE20" s="12">
        <v>0.194</v>
      </c>
      <c r="HF20" s="11">
        <v>5</v>
      </c>
      <c r="HG20" s="13">
        <v>192.49</v>
      </c>
      <c r="HH20" s="11">
        <v>127</v>
      </c>
      <c r="HI20" s="11"/>
      <c r="HJ20" s="13"/>
      <c r="HK20" s="11"/>
      <c r="HL20" s="12"/>
      <c r="HM20" s="12"/>
      <c r="HN20" s="11"/>
      <c r="HO20" s="13"/>
      <c r="HP20" s="11"/>
      <c r="HQ20" s="11"/>
      <c r="HR20" s="13"/>
      <c r="HS20" s="11"/>
      <c r="HT20" s="12"/>
      <c r="HU20" s="12"/>
      <c r="HV20" s="11">
        <v>5</v>
      </c>
      <c r="HW20" s="13">
        <v>237.7</v>
      </c>
      <c r="HX20" s="11">
        <v>213</v>
      </c>
      <c r="HY20" s="11">
        <v>9</v>
      </c>
      <c r="HZ20" s="13">
        <v>335.07</v>
      </c>
      <c r="IA20" s="11">
        <v>220</v>
      </c>
      <c r="IB20" s="12">
        <v>-0.4444</v>
      </c>
      <c r="IC20" s="12">
        <v>-0.2906</v>
      </c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4</v>
      </c>
      <c r="IU20" s="13">
        <v>189.89</v>
      </c>
      <c r="IV20" s="11">
        <v>60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>
        <v>103</v>
      </c>
      <c r="JN20" s="13">
        <v>3670.73</v>
      </c>
      <c r="JO20" s="11">
        <v>452</v>
      </c>
      <c r="JP20" s="12"/>
      <c r="JQ20" s="12"/>
      <c r="JR20" s="11"/>
      <c r="JS20" s="13"/>
      <c r="JT20" s="11"/>
      <c r="JU20" s="11">
        <v>13</v>
      </c>
      <c r="JV20" s="13">
        <v>661.05</v>
      </c>
      <c r="JW20" s="11">
        <v>322</v>
      </c>
      <c r="JX20" s="12"/>
      <c r="JY20" s="12"/>
      <c r="JZ20" s="11"/>
      <c r="KA20" s="13"/>
      <c r="KB20" s="11"/>
      <c r="KC20" s="11"/>
      <c r="KD20" s="13"/>
      <c r="KE20" s="11"/>
      <c r="KF20" s="12"/>
      <c r="KG20" s="12"/>
      <c r="KH20" s="11"/>
      <c r="KI20" s="13"/>
      <c r="KJ20" s="11">
        <v>258</v>
      </c>
      <c r="KK20" s="11"/>
      <c r="KL20" s="13"/>
      <c r="KM20" s="11">
        <v>237</v>
      </c>
      <c r="KN20" s="12"/>
      <c r="KO20" s="12"/>
      <c r="KP20" s="11"/>
      <c r="KQ20" s="13"/>
      <c r="KR20" s="11"/>
      <c r="KS20" s="11"/>
      <c r="KT20" s="13"/>
      <c r="KU20" s="11"/>
      <c r="KV20" s="12"/>
      <c r="KW20" s="12"/>
      <c r="KX20" s="11"/>
      <c r="KY20" s="13"/>
      <c r="KZ20" s="11"/>
      <c r="LA20" s="11"/>
      <c r="LB20" s="13"/>
      <c r="LC20" s="11"/>
      <c r="LD20" s="12"/>
      <c r="LE20" s="12"/>
      <c r="LF20" s="11"/>
      <c r="LG20" s="13"/>
      <c r="LH20" s="11">
        <v>63</v>
      </c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195364</v>
      </c>
      <c r="K21" s="17">
        <v>8633634.83</v>
      </c>
      <c r="L21" s="15">
        <v>8493</v>
      </c>
      <c r="M21" s="18">
        <v>1016.56</v>
      </c>
      <c r="N21" s="15">
        <v>163822</v>
      </c>
      <c r="O21" s="17">
        <v>7394041.84</v>
      </c>
      <c r="P21" s="15">
        <v>8291</v>
      </c>
      <c r="Q21" s="18">
        <v>891.82</v>
      </c>
      <c r="R21" s="16">
        <v>0.1925</v>
      </c>
      <c r="S21" s="16">
        <v>0.1676</v>
      </c>
      <c r="T21" s="16">
        <v>0.0244</v>
      </c>
      <c r="U21" s="16">
        <v>0.1399</v>
      </c>
      <c r="V21" s="15">
        <v>80290</v>
      </c>
      <c r="W21" s="17">
        <v>2783589.85</v>
      </c>
      <c r="X21" s="15">
        <v>6319</v>
      </c>
      <c r="Y21" s="15">
        <v>54313</v>
      </c>
      <c r="Z21" s="17">
        <v>1760768.5</v>
      </c>
      <c r="AA21" s="15">
        <v>5515</v>
      </c>
      <c r="AB21" s="16">
        <v>0.4783</v>
      </c>
      <c r="AC21" s="16">
        <v>0.5809</v>
      </c>
      <c r="AD21" s="15">
        <v>19720</v>
      </c>
      <c r="AE21" s="17">
        <v>1327195.24</v>
      </c>
      <c r="AF21" s="15">
        <v>6890</v>
      </c>
      <c r="AG21" s="15">
        <v>18404</v>
      </c>
      <c r="AH21" s="17">
        <v>1472588.59</v>
      </c>
      <c r="AI21" s="15">
        <v>6718</v>
      </c>
      <c r="AJ21" s="16">
        <v>0.0715</v>
      </c>
      <c r="AK21" s="16">
        <v>-0.0987</v>
      </c>
      <c r="AL21" s="15">
        <v>15847</v>
      </c>
      <c r="AM21" s="17">
        <v>898790.7</v>
      </c>
      <c r="AN21" s="15">
        <v>5772</v>
      </c>
      <c r="AO21" s="15">
        <v>12069</v>
      </c>
      <c r="AP21" s="17">
        <v>435618.65</v>
      </c>
      <c r="AQ21" s="15">
        <v>5366</v>
      </c>
      <c r="AR21" s="16">
        <v>0.313</v>
      </c>
      <c r="AS21" s="16">
        <v>1.0633</v>
      </c>
      <c r="AT21" s="15">
        <v>17891</v>
      </c>
      <c r="AU21" s="17">
        <v>699123.97</v>
      </c>
      <c r="AV21" s="15">
        <v>6027</v>
      </c>
      <c r="AW21" s="15">
        <v>13471</v>
      </c>
      <c r="AX21" s="17">
        <v>532119.24</v>
      </c>
      <c r="AY21" s="15">
        <v>6539</v>
      </c>
      <c r="AZ21" s="16">
        <v>0.3281</v>
      </c>
      <c r="BA21" s="16">
        <v>0.3138</v>
      </c>
      <c r="BB21" s="15">
        <v>8487</v>
      </c>
      <c r="BC21" s="17">
        <v>594994.11</v>
      </c>
      <c r="BD21" s="15">
        <v>6885</v>
      </c>
      <c r="BE21" s="15">
        <v>6468</v>
      </c>
      <c r="BF21" s="17">
        <v>512479.61</v>
      </c>
      <c r="BG21" s="15">
        <v>6362</v>
      </c>
      <c r="BH21" s="16">
        <v>0.3122</v>
      </c>
      <c r="BI21" s="16">
        <v>0.161</v>
      </c>
      <c r="BJ21" s="15">
        <v>19114</v>
      </c>
      <c r="BK21" s="17">
        <v>594109.07</v>
      </c>
      <c r="BL21" s="15">
        <v>6775</v>
      </c>
      <c r="BM21" s="15">
        <v>23347</v>
      </c>
      <c r="BN21" s="17">
        <v>844027.83</v>
      </c>
      <c r="BO21" s="15">
        <v>6484</v>
      </c>
      <c r="BP21" s="16">
        <v>-0.1813</v>
      </c>
      <c r="BQ21" s="16">
        <v>-0.2961</v>
      </c>
      <c r="BR21" s="15">
        <v>11911</v>
      </c>
      <c r="BS21" s="17">
        <v>439489.6</v>
      </c>
      <c r="BT21" s="15">
        <v>5639</v>
      </c>
      <c r="BU21" s="15">
        <v>12185</v>
      </c>
      <c r="BV21" s="17">
        <v>452872.03</v>
      </c>
      <c r="BW21" s="15">
        <v>5700</v>
      </c>
      <c r="BX21" s="16">
        <v>-0.0225</v>
      </c>
      <c r="BY21" s="16">
        <v>-0.0296</v>
      </c>
      <c r="BZ21" s="15">
        <v>5512</v>
      </c>
      <c r="CA21" s="17">
        <v>414195.35</v>
      </c>
      <c r="CB21" s="15">
        <v>6786</v>
      </c>
      <c r="CC21" s="15">
        <v>6009</v>
      </c>
      <c r="CD21" s="17">
        <v>526843.36</v>
      </c>
      <c r="CE21" s="15">
        <v>6731</v>
      </c>
      <c r="CF21" s="16">
        <v>-0.0827</v>
      </c>
      <c r="CG21" s="16">
        <v>-0.2138</v>
      </c>
      <c r="CH21" s="15">
        <v>1409</v>
      </c>
      <c r="CI21" s="17">
        <v>144531.19</v>
      </c>
      <c r="CJ21" s="15">
        <v>903</v>
      </c>
      <c r="CK21" s="15">
        <v>762</v>
      </c>
      <c r="CL21" s="17">
        <v>67129.37</v>
      </c>
      <c r="CM21" s="15">
        <v>797</v>
      </c>
      <c r="CN21" s="16">
        <v>0.8491</v>
      </c>
      <c r="CO21" s="16">
        <v>1.153</v>
      </c>
      <c r="CP21" s="15">
        <v>2705</v>
      </c>
      <c r="CQ21" s="17">
        <v>126295.36</v>
      </c>
      <c r="CR21" s="15">
        <v>6028</v>
      </c>
      <c r="CS21" s="15"/>
      <c r="CT21" s="17"/>
      <c r="CU21" s="15"/>
      <c r="CV21" s="16"/>
      <c r="CW21" s="16"/>
      <c r="CX21" s="15">
        <v>2326</v>
      </c>
      <c r="CY21" s="17">
        <v>96701.57</v>
      </c>
      <c r="CZ21" s="15">
        <v>5474</v>
      </c>
      <c r="DA21" s="15">
        <v>3904</v>
      </c>
      <c r="DB21" s="17">
        <v>181573.84</v>
      </c>
      <c r="DC21" s="15">
        <v>4959</v>
      </c>
      <c r="DD21" s="16">
        <v>-0.4042</v>
      </c>
      <c r="DE21" s="16">
        <v>-0.4674</v>
      </c>
      <c r="DF21" s="15">
        <v>896</v>
      </c>
      <c r="DG21" s="17">
        <v>89571.29</v>
      </c>
      <c r="DH21" s="15">
        <v>2533</v>
      </c>
      <c r="DI21" s="15">
        <v>737</v>
      </c>
      <c r="DJ21" s="17">
        <v>85872.73</v>
      </c>
      <c r="DK21" s="15">
        <v>2751</v>
      </c>
      <c r="DL21" s="16">
        <v>0.2157</v>
      </c>
      <c r="DM21" s="16">
        <v>0.0431</v>
      </c>
      <c r="DN21" s="15">
        <v>2394</v>
      </c>
      <c r="DO21" s="17">
        <v>80283.39</v>
      </c>
      <c r="DP21" s="15"/>
      <c r="DQ21" s="15">
        <v>1572</v>
      </c>
      <c r="DR21" s="17">
        <v>58066.53</v>
      </c>
      <c r="DS21" s="15"/>
      <c r="DT21" s="16">
        <v>0.5229</v>
      </c>
      <c r="DU21" s="16">
        <v>0.3826</v>
      </c>
      <c r="DV21" s="15">
        <v>1461</v>
      </c>
      <c r="DW21" s="17">
        <v>55491.14</v>
      </c>
      <c r="DX21" s="15">
        <v>3064</v>
      </c>
      <c r="DY21" s="15">
        <v>1017</v>
      </c>
      <c r="DZ21" s="17">
        <v>38596.88</v>
      </c>
      <c r="EA21" s="15">
        <v>1807</v>
      </c>
      <c r="EB21" s="16">
        <v>0.4366</v>
      </c>
      <c r="EC21" s="16">
        <v>0.4377</v>
      </c>
      <c r="ED21" s="15">
        <v>808</v>
      </c>
      <c r="EE21" s="17">
        <v>49090.55</v>
      </c>
      <c r="EF21" s="15">
        <v>7318</v>
      </c>
      <c r="EG21" s="15">
        <v>2420</v>
      </c>
      <c r="EH21" s="17">
        <v>94595.54</v>
      </c>
      <c r="EI21" s="15">
        <v>7110</v>
      </c>
      <c r="EJ21" s="16">
        <v>-0.6661</v>
      </c>
      <c r="EK21" s="16">
        <v>-0.481</v>
      </c>
      <c r="EL21" s="15">
        <v>945</v>
      </c>
      <c r="EM21" s="17">
        <v>36223.41</v>
      </c>
      <c r="EN21" s="15">
        <v>1571</v>
      </c>
      <c r="EO21" s="15">
        <v>1363</v>
      </c>
      <c r="EP21" s="17">
        <v>56795.06</v>
      </c>
      <c r="EQ21" s="15">
        <v>1327</v>
      </c>
      <c r="ER21" s="16">
        <v>-0.3067</v>
      </c>
      <c r="ES21" s="16">
        <v>-0.3622</v>
      </c>
      <c r="ET21" s="15">
        <v>1002</v>
      </c>
      <c r="EU21" s="17">
        <v>30887.9</v>
      </c>
      <c r="EV21" s="15">
        <v>1962</v>
      </c>
      <c r="EW21" s="15">
        <v>1247</v>
      </c>
      <c r="EX21" s="17">
        <v>38120.74</v>
      </c>
      <c r="EY21" s="15">
        <v>2054</v>
      </c>
      <c r="EZ21" s="16">
        <v>-0.1965</v>
      </c>
      <c r="FA21" s="16">
        <v>-0.1897</v>
      </c>
      <c r="FB21" s="15">
        <v>192</v>
      </c>
      <c r="FC21" s="17">
        <v>30170.39</v>
      </c>
      <c r="FD21" s="15">
        <v>868</v>
      </c>
      <c r="FE21" s="15">
        <v>93</v>
      </c>
      <c r="FF21" s="17">
        <v>14100.27</v>
      </c>
      <c r="FG21" s="15">
        <v>833</v>
      </c>
      <c r="FH21" s="16">
        <v>1.0645</v>
      </c>
      <c r="FI21" s="16">
        <v>1.1397</v>
      </c>
      <c r="FJ21" s="15">
        <v>708</v>
      </c>
      <c r="FK21" s="17">
        <v>30092.48</v>
      </c>
      <c r="FL21" s="15">
        <v>1031</v>
      </c>
      <c r="FM21" s="15">
        <v>640</v>
      </c>
      <c r="FN21" s="17">
        <v>29576.35</v>
      </c>
      <c r="FO21" s="15">
        <v>970</v>
      </c>
      <c r="FP21" s="16">
        <v>0.1062</v>
      </c>
      <c r="FQ21" s="16">
        <v>0.0175</v>
      </c>
      <c r="FR21" s="15">
        <v>300</v>
      </c>
      <c r="FS21" s="17">
        <v>26671.19</v>
      </c>
      <c r="FT21" s="15">
        <v>1161</v>
      </c>
      <c r="FU21" s="15">
        <v>172</v>
      </c>
      <c r="FV21" s="17">
        <v>21014.69</v>
      </c>
      <c r="FW21" s="15">
        <v>976</v>
      </c>
      <c r="FX21" s="16">
        <v>0.7442</v>
      </c>
      <c r="FY21" s="16">
        <v>0.2692</v>
      </c>
      <c r="FZ21" s="15">
        <v>228</v>
      </c>
      <c r="GA21" s="17">
        <v>23769.57</v>
      </c>
      <c r="GB21" s="15">
        <v>1259</v>
      </c>
      <c r="GC21" s="15">
        <v>329</v>
      </c>
      <c r="GD21" s="17">
        <v>37311.09</v>
      </c>
      <c r="GE21" s="15">
        <v>1017</v>
      </c>
      <c r="GF21" s="16">
        <v>-0.307</v>
      </c>
      <c r="GG21" s="16">
        <v>-0.3629</v>
      </c>
      <c r="GH21" s="15">
        <v>153</v>
      </c>
      <c r="GI21" s="17">
        <v>19623.59</v>
      </c>
      <c r="GJ21" s="15">
        <v>5290</v>
      </c>
      <c r="GK21" s="15">
        <v>103</v>
      </c>
      <c r="GL21" s="17">
        <v>14090.45</v>
      </c>
      <c r="GM21" s="15">
        <v>4575</v>
      </c>
      <c r="GN21" s="16">
        <v>0.4854</v>
      </c>
      <c r="GO21" s="16">
        <v>0.3927</v>
      </c>
      <c r="GP21" s="15">
        <v>274</v>
      </c>
      <c r="GQ21" s="17">
        <v>11403.91</v>
      </c>
      <c r="GR21" s="15">
        <v>819</v>
      </c>
      <c r="GS21" s="15">
        <v>302</v>
      </c>
      <c r="GT21" s="17">
        <v>13165.69</v>
      </c>
      <c r="GU21" s="15">
        <v>759</v>
      </c>
      <c r="GV21" s="16">
        <v>-0.0927</v>
      </c>
      <c r="GW21" s="16">
        <v>-0.1338</v>
      </c>
      <c r="GX21" s="15">
        <v>197</v>
      </c>
      <c r="GY21" s="17">
        <v>7575.12</v>
      </c>
      <c r="GZ21" s="15">
        <v>1160</v>
      </c>
      <c r="HA21" s="15">
        <v>229</v>
      </c>
      <c r="HB21" s="17">
        <v>8927.33</v>
      </c>
      <c r="HC21" s="15">
        <v>1213</v>
      </c>
      <c r="HD21" s="16">
        <v>-0.1397</v>
      </c>
      <c r="HE21" s="16">
        <v>-0.1515</v>
      </c>
      <c r="HF21" s="15">
        <v>129</v>
      </c>
      <c r="HG21" s="17">
        <v>5918.44</v>
      </c>
      <c r="HH21" s="15">
        <v>896</v>
      </c>
      <c r="HI21" s="15"/>
      <c r="HJ21" s="17"/>
      <c r="HK21" s="15"/>
      <c r="HL21" s="16"/>
      <c r="HM21" s="16"/>
      <c r="HN21" s="15">
        <v>196</v>
      </c>
      <c r="HO21" s="17">
        <v>5307.93</v>
      </c>
      <c r="HP21" s="15">
        <v>21</v>
      </c>
      <c r="HQ21" s="15"/>
      <c r="HR21" s="17"/>
      <c r="HS21" s="15">
        <v>21</v>
      </c>
      <c r="HT21" s="16"/>
      <c r="HU21" s="16"/>
      <c r="HV21" s="15">
        <v>107</v>
      </c>
      <c r="HW21" s="17">
        <v>4049.03</v>
      </c>
      <c r="HX21" s="15">
        <v>2103</v>
      </c>
      <c r="HY21" s="15">
        <v>226</v>
      </c>
      <c r="HZ21" s="17">
        <v>8139.56</v>
      </c>
      <c r="IA21" s="15">
        <v>2215</v>
      </c>
      <c r="IB21" s="16">
        <v>-0.5265</v>
      </c>
      <c r="IC21" s="16">
        <v>-0.5025</v>
      </c>
      <c r="ID21" s="15">
        <v>114</v>
      </c>
      <c r="IE21" s="17">
        <v>4006.49</v>
      </c>
      <c r="IF21" s="15">
        <v>251</v>
      </c>
      <c r="IG21" s="15">
        <v>80</v>
      </c>
      <c r="IH21" s="17">
        <v>2827.28</v>
      </c>
      <c r="II21" s="15">
        <v>240</v>
      </c>
      <c r="IJ21" s="16">
        <v>0.425</v>
      </c>
      <c r="IK21" s="16">
        <v>0.4171</v>
      </c>
      <c r="IL21" s="15">
        <v>26</v>
      </c>
      <c r="IM21" s="17">
        <v>3757.25</v>
      </c>
      <c r="IN21" s="15">
        <v>159</v>
      </c>
      <c r="IO21" s="15">
        <v>31</v>
      </c>
      <c r="IP21" s="17">
        <v>670.58</v>
      </c>
      <c r="IQ21" s="15">
        <v>166</v>
      </c>
      <c r="IR21" s="16">
        <v>-0.1613</v>
      </c>
      <c r="IS21" s="16">
        <v>4.603</v>
      </c>
      <c r="IT21" s="15">
        <v>22</v>
      </c>
      <c r="IU21" s="17">
        <v>725.75</v>
      </c>
      <c r="IV21" s="15">
        <v>279</v>
      </c>
      <c r="IW21" s="15"/>
      <c r="IX21" s="17"/>
      <c r="IY21" s="15"/>
      <c r="IZ21" s="16"/>
      <c r="JA21" s="16"/>
      <c r="JB21" s="15"/>
      <c r="JC21" s="17"/>
      <c r="JD21" s="15"/>
      <c r="JE21" s="15">
        <v>1350</v>
      </c>
      <c r="JF21" s="17">
        <v>38510.66</v>
      </c>
      <c r="JG21" s="15"/>
      <c r="JH21" s="16">
        <v>-1</v>
      </c>
      <c r="JI21" s="16">
        <v>-1</v>
      </c>
      <c r="JJ21" s="15"/>
      <c r="JK21" s="17"/>
      <c r="JL21" s="15"/>
      <c r="JM21" s="15">
        <v>845</v>
      </c>
      <c r="JN21" s="17">
        <v>36840.87</v>
      </c>
      <c r="JO21" s="15">
        <v>6096</v>
      </c>
      <c r="JP21" s="16">
        <v>-1</v>
      </c>
      <c r="JQ21" s="16">
        <v>-1</v>
      </c>
      <c r="JR21" s="15"/>
      <c r="JS21" s="17"/>
      <c r="JT21" s="15"/>
      <c r="JU21" s="15">
        <v>130</v>
      </c>
      <c r="JV21" s="17">
        <v>10514.92</v>
      </c>
      <c r="JW21" s="15">
        <v>2795</v>
      </c>
      <c r="JX21" s="16">
        <v>-1</v>
      </c>
      <c r="JY21" s="16">
        <v>-1</v>
      </c>
      <c r="JZ21" s="15"/>
      <c r="KA21" s="17"/>
      <c r="KB21" s="15">
        <v>100</v>
      </c>
      <c r="KC21" s="15">
        <v>3</v>
      </c>
      <c r="KD21" s="17">
        <v>263.29</v>
      </c>
      <c r="KE21" s="15">
        <v>86</v>
      </c>
      <c r="KF21" s="16">
        <v>-1</v>
      </c>
      <c r="KG21" s="16">
        <v>-1</v>
      </c>
      <c r="KH21" s="15"/>
      <c r="KI21" s="17"/>
      <c r="KJ21" s="15">
        <v>2636</v>
      </c>
      <c r="KK21" s="15">
        <v>1</v>
      </c>
      <c r="KL21" s="17">
        <v>20.31</v>
      </c>
      <c r="KM21" s="15">
        <v>1533</v>
      </c>
      <c r="KN21" s="16">
        <v>-1</v>
      </c>
      <c r="KO21" s="16">
        <v>-1</v>
      </c>
      <c r="KP21" s="15"/>
      <c r="KQ21" s="17"/>
      <c r="KR21" s="15"/>
      <c r="KS21" s="15"/>
      <c r="KT21" s="17"/>
      <c r="KU21" s="15"/>
      <c r="KV21" s="16"/>
      <c r="KW21" s="16"/>
      <c r="KX21" s="15"/>
      <c r="KY21" s="17"/>
      <c r="KZ21" s="15">
        <v>4</v>
      </c>
      <c r="LA21" s="15"/>
      <c r="LB21" s="17"/>
      <c r="LC21" s="15"/>
      <c r="LD21" s="16"/>
      <c r="LE21" s="16"/>
      <c r="LF21" s="15"/>
      <c r="LG21" s="17"/>
      <c r="LH21" s="15">
        <v>920</v>
      </c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