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<sst xmlns="http://schemas.openxmlformats.org/spreadsheetml/2006/main" count="43" uniqueCount="43">
  <si>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</si>
  <si>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</si>
  <si>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</si>
  <si>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07/05/2024</t>
  </si>
  <si>
    <t>End Date:</t>
  </si>
  <si>
    <t>Report Run Date:</t>
  </si>
  <si>
    <t>07/06/2024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</si>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</sst>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259703</v>
      </c>
      <c r="C5" s="11">
        <f>=ROUNDDOWN(25.4348954507615,0)</f>
      </c>
      <c r="D5" s="11">
        <v>330848</v>
      </c>
      <c r="E5" s="12">
        <v>0.993</v>
      </c>
      <c r="F5" s="11"/>
      <c r="G5" s="11">
        <f>=ROUNDDOWN({0},0)</f>
      </c>
      <c r="H5" s="11">
        <v>590</v>
      </c>
      <c r="I5" s="12"/>
      <c r="J5" s="11">
        <v>603</v>
      </c>
      <c r="K5" s="13">
        <v>30399.32</v>
      </c>
      <c r="L5" s="11">
        <v>1925</v>
      </c>
      <c r="M5" s="14">
        <v>15.79</v>
      </c>
      <c r="N5" s="11">
        <v>297</v>
      </c>
      <c r="O5" s="13">
        <v>17919.36</v>
      </c>
      <c r="P5" s="11">
        <v>1849</v>
      </c>
      <c r="Q5" s="14">
        <v>9.69</v>
      </c>
      <c r="R5" s="12">
        <v>1.0303</v>
      </c>
      <c r="S5" s="12">
        <v>0.6965</v>
      </c>
      <c r="T5" s="12">
        <v>0.0411</v>
      </c>
      <c r="U5" s="12">
        <v>0.6295</v>
      </c>
      <c r="V5" s="11">
        <v>603</v>
      </c>
      <c r="W5" s="13">
        <v>30399.32</v>
      </c>
      <c r="X5" s="11">
        <v>1771</v>
      </c>
      <c r="Y5" s="11">
        <v>297</v>
      </c>
      <c r="Z5" s="13">
        <v>17919.36</v>
      </c>
      <c r="AA5" s="11">
        <v>1728</v>
      </c>
      <c r="AB5" s="12">
        <v>1.0303</v>
      </c>
      <c r="AC5" s="12">
        <v>0.6965</v>
      </c>
    </row>
    <row r="6">
      <c r="A6" s="10" t="s">
        <v>32</v>
      </c>
      <c r="B6" s="11">
        <v>8268</v>
      </c>
      <c r="C6" s="11">
        <f>=ROUNDDOWN(13.9168490153173,0)</f>
      </c>
      <c r="D6" s="11">
        <v>11820</v>
      </c>
      <c r="E6" s="12">
        <v>1</v>
      </c>
      <c r="F6" s="11"/>
      <c r="G6" s="11">
        <f>=ROUNDDOWN({0},0)</f>
      </c>
      <c r="H6" s="11"/>
      <c r="I6" s="12"/>
      <c r="J6" s="11">
        <v>66</v>
      </c>
      <c r="K6" s="13">
        <v>2969.65</v>
      </c>
      <c r="L6" s="11">
        <v>160</v>
      </c>
      <c r="M6" s="14">
        <v>18.56</v>
      </c>
      <c r="N6" s="11">
        <v>18</v>
      </c>
      <c r="O6" s="13">
        <v>843.44</v>
      </c>
      <c r="P6" s="11">
        <v>144</v>
      </c>
      <c r="Q6" s="14">
        <v>5.86</v>
      </c>
      <c r="R6" s="12">
        <v>2.6667</v>
      </c>
      <c r="S6" s="12">
        <v>2.5209</v>
      </c>
      <c r="T6" s="12">
        <v>0.1111</v>
      </c>
      <c r="U6" s="12">
        <v>2.1672</v>
      </c>
      <c r="V6" s="11">
        <v>66</v>
      </c>
      <c r="W6" s="13">
        <v>2969.65</v>
      </c>
      <c r="X6" s="11">
        <v>159</v>
      </c>
      <c r="Y6" s="11">
        <v>18</v>
      </c>
      <c r="Z6" s="13">
        <v>843.44</v>
      </c>
      <c r="AA6" s="11">
        <v>134</v>
      </c>
      <c r="AB6" s="12">
        <v>2.6667</v>
      </c>
      <c r="AC6" s="12">
        <v>2.5209</v>
      </c>
    </row>
    <row r="7">
      <c r="A7" s="10" t="s">
        <v>33</v>
      </c>
      <c r="B7" s="11">
        <v>33465</v>
      </c>
      <c r="C7" s="11">
        <f>=ROUNDDOWN(19.4450900639163,0)</f>
      </c>
      <c r="D7" s="11">
        <v>52652</v>
      </c>
      <c r="E7" s="12">
        <v>1</v>
      </c>
      <c r="F7" s="11"/>
      <c r="G7" s="11">
        <f>=ROUNDDOWN({0},0)</f>
      </c>
      <c r="H7" s="11"/>
      <c r="I7" s="12"/>
      <c r="J7" s="11">
        <v>88</v>
      </c>
      <c r="K7" s="13">
        <v>2410.51</v>
      </c>
      <c r="L7" s="11">
        <v>186</v>
      </c>
      <c r="M7" s="14">
        <v>12.96</v>
      </c>
      <c r="N7" s="11">
        <v>81</v>
      </c>
      <c r="O7" s="13">
        <v>1821.92</v>
      </c>
      <c r="P7" s="11">
        <v>186</v>
      </c>
      <c r="Q7" s="14">
        <v>9.8</v>
      </c>
      <c r="R7" s="12">
        <v>0.0864</v>
      </c>
      <c r="S7" s="12">
        <v>0.3231</v>
      </c>
      <c r="T7" s="12"/>
      <c r="U7" s="12">
        <v>0.3224</v>
      </c>
      <c r="V7" s="11">
        <v>88</v>
      </c>
      <c r="W7" s="13">
        <v>2410.51</v>
      </c>
      <c r="X7" s="11">
        <v>183</v>
      </c>
      <c r="Y7" s="11">
        <v>81</v>
      </c>
      <c r="Z7" s="13">
        <v>1821.92</v>
      </c>
      <c r="AA7" s="11">
        <v>177</v>
      </c>
      <c r="AB7" s="12">
        <v>0.0864</v>
      </c>
      <c r="AC7" s="12">
        <v>0.3231</v>
      </c>
    </row>
    <row r="8">
      <c r="A8" s="10" t="s">
        <v>34</v>
      </c>
      <c r="B8" s="11">
        <v>35399</v>
      </c>
      <c r="C8" s="11">
        <f>=ROUNDDOWN(11.0559685177088,0)</f>
      </c>
      <c r="D8" s="11">
        <v>95392</v>
      </c>
      <c r="E8" s="12">
        <v>0.9815</v>
      </c>
      <c r="F8" s="11"/>
      <c r="G8" s="11">
        <f>=ROUNDDOWN({0},0)</f>
      </c>
      <c r="H8" s="11"/>
      <c r="I8" s="12"/>
      <c r="J8" s="11">
        <v>39</v>
      </c>
      <c r="K8" s="13">
        <v>675.23</v>
      </c>
      <c r="L8" s="11">
        <v>233</v>
      </c>
      <c r="M8" s="14">
        <v>2.9</v>
      </c>
      <c r="N8" s="11">
        <v>61</v>
      </c>
      <c r="O8" s="13">
        <v>1017.39</v>
      </c>
      <c r="P8" s="11">
        <v>227</v>
      </c>
      <c r="Q8" s="14">
        <v>4.48</v>
      </c>
      <c r="R8" s="12">
        <v>-0.3607</v>
      </c>
      <c r="S8" s="12">
        <v>-0.3363</v>
      </c>
      <c r="T8" s="12">
        <v>0.0264</v>
      </c>
      <c r="U8" s="12">
        <v>-0.3527</v>
      </c>
      <c r="V8" s="11">
        <v>39</v>
      </c>
      <c r="W8" s="13">
        <v>675.23</v>
      </c>
      <c r="X8" s="11">
        <v>224</v>
      </c>
      <c r="Y8" s="11">
        <v>61</v>
      </c>
      <c r="Z8" s="13">
        <v>1017.39</v>
      </c>
      <c r="AA8" s="11">
        <v>227</v>
      </c>
      <c r="AB8" s="12">
        <v>-0.3607</v>
      </c>
      <c r="AC8" s="12">
        <v>-0.3363</v>
      </c>
    </row>
    <row r="9">
      <c r="A9" s="10" t="s">
        <v>35</v>
      </c>
      <c r="B9" s="11">
        <v>44307</v>
      </c>
      <c r="C9" s="11">
        <f>=ROUNDDOWN(22.6483668149057,0)</f>
      </c>
      <c r="D9" s="11">
        <v>62730</v>
      </c>
      <c r="E9" s="12">
        <v>0.9722</v>
      </c>
      <c r="F9" s="11"/>
      <c r="G9" s="11">
        <f>=ROUNDDOWN({0},0)</f>
      </c>
      <c r="H9" s="11"/>
      <c r="I9" s="12"/>
      <c r="J9" s="11">
        <v>63</v>
      </c>
      <c r="K9" s="13">
        <v>1923.99</v>
      </c>
      <c r="L9" s="11">
        <v>957</v>
      </c>
      <c r="M9" s="14">
        <v>2.01</v>
      </c>
      <c r="N9" s="11">
        <v>61</v>
      </c>
      <c r="O9" s="13">
        <v>2056.54</v>
      </c>
      <c r="P9" s="11">
        <v>925</v>
      </c>
      <c r="Q9" s="14">
        <v>2.22</v>
      </c>
      <c r="R9" s="12">
        <v>0.0328</v>
      </c>
      <c r="S9" s="12">
        <v>-0.0645</v>
      </c>
      <c r="T9" s="12">
        <v>0.0346</v>
      </c>
      <c r="U9" s="12">
        <v>-0.0946</v>
      </c>
      <c r="V9" s="11">
        <v>63</v>
      </c>
      <c r="W9" s="13">
        <v>1923.99</v>
      </c>
      <c r="X9" s="11">
        <v>799</v>
      </c>
      <c r="Y9" s="11">
        <v>61</v>
      </c>
      <c r="Z9" s="13">
        <v>2056.54</v>
      </c>
      <c r="AA9" s="11">
        <v>772</v>
      </c>
      <c r="AB9" s="12">
        <v>0.0328</v>
      </c>
      <c r="AC9" s="12">
        <v>-0.0645</v>
      </c>
    </row>
    <row r="10">
      <c r="A10" s="10" t="s">
        <v>36</v>
      </c>
      <c r="B10" s="11">
        <v>54514</v>
      </c>
      <c r="C10" s="11">
        <f>=ROUNDDOWN(23.8970717166404,0)</f>
      </c>
      <c r="D10" s="11">
        <v>41248</v>
      </c>
      <c r="E10" s="12">
        <v>1</v>
      </c>
      <c r="F10" s="11"/>
      <c r="G10" s="11">
        <f>=ROUNDDOWN({0},0)</f>
      </c>
      <c r="H10" s="11">
        <v>612</v>
      </c>
      <c r="I10" s="12"/>
      <c r="J10" s="11">
        <v>496</v>
      </c>
      <c r="K10" s="13">
        <v>77130.06</v>
      </c>
      <c r="L10" s="11">
        <v>599</v>
      </c>
      <c r="M10" s="14">
        <v>128.76</v>
      </c>
      <c r="N10" s="11">
        <v>223</v>
      </c>
      <c r="O10" s="13">
        <v>43216.69</v>
      </c>
      <c r="P10" s="11">
        <v>695</v>
      </c>
      <c r="Q10" s="14">
        <v>62.18</v>
      </c>
      <c r="R10" s="12">
        <v>1.2242</v>
      </c>
      <c r="S10" s="12">
        <v>0.7847</v>
      </c>
      <c r="T10" s="12">
        <v>-0.1381</v>
      </c>
      <c r="U10" s="12">
        <v>1.0708</v>
      </c>
      <c r="V10" s="11">
        <v>496</v>
      </c>
      <c r="W10" s="13">
        <v>77130.06</v>
      </c>
      <c r="X10" s="11">
        <v>593</v>
      </c>
      <c r="Y10" s="11">
        <v>223</v>
      </c>
      <c r="Z10" s="13">
        <v>43216.69</v>
      </c>
      <c r="AA10" s="11">
        <v>689</v>
      </c>
      <c r="AB10" s="12">
        <v>1.2242</v>
      </c>
      <c r="AC10" s="12">
        <v>0.7847</v>
      </c>
    </row>
    <row r="11">
      <c r="A11" s="10" t="s">
        <v>37</v>
      </c>
      <c r="B11" s="11">
        <v>2289</v>
      </c>
      <c r="C11" s="11">
        <f>=ROUNDDOWN(20.8090909090909,0)</f>
      </c>
      <c r="D11" s="11">
        <v>2000</v>
      </c>
      <c r="E11" s="12">
        <v>0.8333</v>
      </c>
      <c r="F11" s="11"/>
      <c r="G11" s="11">
        <f>=ROUNDDOWN({0},0)</f>
      </c>
      <c r="H11" s="11"/>
      <c r="I11" s="12"/>
      <c r="J11" s="11">
        <v>13</v>
      </c>
      <c r="K11" s="13">
        <v>677.78</v>
      </c>
      <c r="L11" s="11">
        <v>127</v>
      </c>
      <c r="M11" s="14">
        <v>5.34</v>
      </c>
      <c r="N11" s="11">
        <v>13</v>
      </c>
      <c r="O11" s="13">
        <v>1763.95</v>
      </c>
      <c r="P11" s="11">
        <v>92</v>
      </c>
      <c r="Q11" s="14">
        <v>19.17</v>
      </c>
      <c r="R11" s="12"/>
      <c r="S11" s="12">
        <v>-0.6158</v>
      </c>
      <c r="T11" s="12">
        <v>0.3804</v>
      </c>
      <c r="U11" s="12">
        <v>-0.7214</v>
      </c>
      <c r="V11" s="11">
        <v>13</v>
      </c>
      <c r="W11" s="13">
        <v>677.78</v>
      </c>
      <c r="X11" s="11">
        <v>117</v>
      </c>
      <c r="Y11" s="11">
        <v>13</v>
      </c>
      <c r="Z11" s="13">
        <v>1763.95</v>
      </c>
      <c r="AA11" s="11">
        <v>92</v>
      </c>
      <c r="AB11" s="12"/>
      <c r="AC11" s="12">
        <v>-0.6158</v>
      </c>
    </row>
    <row r="12">
      <c r="A12" s="10" t="s">
        <v>38</v>
      </c>
      <c r="B12" s="11">
        <v>3731</v>
      </c>
      <c r="C12" s="11">
        <f>=ROUNDDOWN(118.444444444444,0)</f>
      </c>
      <c r="D12" s="11">
        <v>650</v>
      </c>
      <c r="E12" s="12">
        <v>0.875</v>
      </c>
      <c r="F12" s="11"/>
      <c r="G12" s="11">
        <f>=ROUNDDOWN({0},0)</f>
      </c>
      <c r="H12" s="11"/>
      <c r="I12" s="12"/>
      <c r="J12" s="11">
        <v>12</v>
      </c>
      <c r="K12" s="13">
        <v>256.72</v>
      </c>
      <c r="L12" s="11">
        <v>89</v>
      </c>
      <c r="M12" s="14">
        <v>2.88</v>
      </c>
      <c r="N12" s="11">
        <v>3</v>
      </c>
      <c r="O12" s="13">
        <v>74.71</v>
      </c>
      <c r="P12" s="11">
        <v>80</v>
      </c>
      <c r="Q12" s="14">
        <v>0.93</v>
      </c>
      <c r="R12" s="12">
        <v>3</v>
      </c>
      <c r="S12" s="12">
        <v>2.4362</v>
      </c>
      <c r="T12" s="12">
        <v>0.1125</v>
      </c>
      <c r="U12" s="12">
        <v>2.0968</v>
      </c>
      <c r="V12" s="11">
        <v>12</v>
      </c>
      <c r="W12" s="13">
        <v>256.72</v>
      </c>
      <c r="X12" s="11">
        <v>89</v>
      </c>
      <c r="Y12" s="11">
        <v>3</v>
      </c>
      <c r="Z12" s="13">
        <v>74.71</v>
      </c>
      <c r="AA12" s="11">
        <v>79</v>
      </c>
      <c r="AB12" s="12">
        <v>3</v>
      </c>
      <c r="AC12" s="12">
        <v>2.4362</v>
      </c>
    </row>
    <row r="13">
      <c r="A13" s="10" t="s">
        <v>39</v>
      </c>
      <c r="B13" s="11">
        <v>82254</v>
      </c>
      <c r="C13" s="11">
        <f>=ROUNDDOWN(31.1757125530625,0)</f>
      </c>
      <c r="D13" s="11">
        <v>87032</v>
      </c>
      <c r="E13" s="12">
        <v>1</v>
      </c>
      <c r="F13" s="11"/>
      <c r="G13" s="11">
        <f>=ROUNDDOWN({0},0)</f>
      </c>
      <c r="H13" s="11"/>
      <c r="I13" s="12"/>
      <c r="J13" s="11">
        <v>88</v>
      </c>
      <c r="K13" s="13">
        <v>2224.23</v>
      </c>
      <c r="L13" s="11">
        <v>918</v>
      </c>
      <c r="M13" s="14">
        <v>2.42</v>
      </c>
      <c r="N13" s="11">
        <v>73</v>
      </c>
      <c r="O13" s="13">
        <v>1703.32</v>
      </c>
      <c r="P13" s="11">
        <v>827</v>
      </c>
      <c r="Q13" s="14">
        <v>2.06</v>
      </c>
      <c r="R13" s="12">
        <v>0.2055</v>
      </c>
      <c r="S13" s="12">
        <v>0.3058</v>
      </c>
      <c r="T13" s="12">
        <v>0.11</v>
      </c>
      <c r="U13" s="12">
        <v>0.1748</v>
      </c>
      <c r="V13" s="11">
        <v>88</v>
      </c>
      <c r="W13" s="13">
        <v>2224.23</v>
      </c>
      <c r="X13" s="11">
        <v>914</v>
      </c>
      <c r="Y13" s="11">
        <v>73</v>
      </c>
      <c r="Z13" s="13">
        <v>1703.32</v>
      </c>
      <c r="AA13" s="11">
        <v>804</v>
      </c>
      <c r="AB13" s="12">
        <v>0.2055</v>
      </c>
      <c r="AC13" s="12">
        <v>0.3058</v>
      </c>
    </row>
    <row r="14">
      <c r="A14" s="10" t="s">
        <v>40</v>
      </c>
      <c r="B14" s="11">
        <v>96283</v>
      </c>
      <c r="C14" s="11">
        <f>=ROUNDDOWN(20.3278792357226,0)</f>
      </c>
      <c r="D14" s="11">
        <v>117567</v>
      </c>
      <c r="E14" s="12">
        <v>0.991</v>
      </c>
      <c r="F14" s="11"/>
      <c r="G14" s="11">
        <f>=ROUNDDOWN({0},0)</f>
      </c>
      <c r="H14" s="11"/>
      <c r="I14" s="12"/>
      <c r="J14" s="11">
        <v>343</v>
      </c>
      <c r="K14" s="13">
        <v>5835.66</v>
      </c>
      <c r="L14" s="11">
        <v>585</v>
      </c>
      <c r="M14" s="14">
        <v>9.98</v>
      </c>
      <c r="N14" s="11">
        <v>213</v>
      </c>
      <c r="O14" s="13">
        <v>3602.04</v>
      </c>
      <c r="P14" s="11">
        <v>666</v>
      </c>
      <c r="Q14" s="14">
        <v>5.41</v>
      </c>
      <c r="R14" s="12">
        <v>0.6103</v>
      </c>
      <c r="S14" s="12">
        <v>0.6201</v>
      </c>
      <c r="T14" s="12">
        <v>-0.1216</v>
      </c>
      <c r="U14" s="12">
        <v>0.8447</v>
      </c>
      <c r="V14" s="11">
        <v>343</v>
      </c>
      <c r="W14" s="13">
        <v>5835.66</v>
      </c>
      <c r="X14" s="11">
        <v>575</v>
      </c>
      <c r="Y14" s="11">
        <v>213</v>
      </c>
      <c r="Z14" s="13">
        <v>3602.04</v>
      </c>
      <c r="AA14" s="11">
        <v>666</v>
      </c>
      <c r="AB14" s="12">
        <v>0.6103</v>
      </c>
      <c r="AC14" s="12">
        <v>0.6201</v>
      </c>
    </row>
    <row r="15">
      <c r="A15" s="10" t="s">
        <v>41</v>
      </c>
      <c r="B15" s="11">
        <v>47386</v>
      </c>
      <c r="C15" s="11">
        <f>=ROUNDDOWN(35.8685943531905,0)</f>
      </c>
      <c r="D15" s="11">
        <v>47347</v>
      </c>
      <c r="E15" s="12">
        <v>1</v>
      </c>
      <c r="F15" s="11"/>
      <c r="G15" s="11">
        <f>=ROUNDDOWN({0},0)</f>
      </c>
      <c r="H15" s="11"/>
      <c r="I15" s="12"/>
      <c r="J15" s="11">
        <v>69</v>
      </c>
      <c r="K15" s="13">
        <v>2418.35</v>
      </c>
      <c r="L15" s="11">
        <v>569</v>
      </c>
      <c r="M15" s="14">
        <v>4.25</v>
      </c>
      <c r="N15" s="11">
        <v>79</v>
      </c>
      <c r="O15" s="13">
        <v>2746.29</v>
      </c>
      <c r="P15" s="11">
        <v>466</v>
      </c>
      <c r="Q15" s="14">
        <v>5.89</v>
      </c>
      <c r="R15" s="12">
        <v>-0.1266</v>
      </c>
      <c r="S15" s="12">
        <v>-0.1194</v>
      </c>
      <c r="T15" s="12">
        <v>0.221</v>
      </c>
      <c r="U15" s="12">
        <v>-0.2784</v>
      </c>
      <c r="V15" s="11">
        <v>69</v>
      </c>
      <c r="W15" s="13">
        <v>2418.35</v>
      </c>
      <c r="X15" s="11">
        <v>515</v>
      </c>
      <c r="Y15" s="11">
        <v>79</v>
      </c>
      <c r="Z15" s="13">
        <v>2746.29</v>
      </c>
      <c r="AA15" s="11">
        <v>441</v>
      </c>
      <c r="AB15" s="12">
        <v>-0.1266</v>
      </c>
      <c r="AC15" s="12">
        <v>-0.1194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1880</v>
      </c>
      <c r="K16" s="17">
        <v>126921.5</v>
      </c>
      <c r="L16" s="15">
        <v>6348</v>
      </c>
      <c r="M16" s="18">
        <v>19.99</v>
      </c>
      <c r="N16" s="15">
        <v>1122</v>
      </c>
      <c r="O16" s="17">
        <v>76765.65</v>
      </c>
      <c r="P16" s="15">
        <v>6157</v>
      </c>
      <c r="Q16" s="18">
        <v>12.47</v>
      </c>
      <c r="R16" s="16">
        <v>0.6756</v>
      </c>
      <c r="S16" s="16">
        <v>0.6534</v>
      </c>
      <c r="T16" s="16">
        <v>0.031</v>
      </c>
      <c r="U16" s="16">
        <v>0.603</v>
      </c>
      <c r="V16" s="15">
        <v>1880</v>
      </c>
      <c r="W16" s="17">
        <v>126921.5</v>
      </c>
      <c r="X16" s="15">
        <v>5939</v>
      </c>
      <c r="Y16" s="15">
        <v>1122</v>
      </c>
      <c r="Z16" s="17">
        <v>76765.65</v>
      </c>
      <c r="AA16" s="15">
        <v>5809</v>
      </c>
      <c r="AB16" s="16">
        <v>0.6756</v>
      </c>
      <c r="AC16" s="16">
        <v>0.6534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