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<sst xmlns="http://schemas.openxmlformats.org/spreadsheetml/2006/main" count="87" uniqueCount="87">
  <si>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</si>
  <si>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</si>
  <si>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</si>
  <si>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</si>
  <si>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</si>
  <si>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</si>
  <si>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</si>
  <si>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07/01/2024</t>
  </si>
  <si>
    <t>Division</t>
  </si>
  <si>
    <t>Current And Future Inventory</t>
  </si>
  <si>
    <t>Current And History Sales Comparison</t>
  </si>
  <si>
    <t>AMAZON</t>
  </si>
  <si>
    <t>CSNSTORES</t>
  </si>
  <si>
    <t>TGTDVS</t>
  </si>
  <si>
    <t>KOHLDSN</t>
  </si>
  <si>
    <t>MACY02</t>
  </si>
  <si>
    <t>OVERSTOCK01</t>
  </si>
  <si>
    <t>OLLIIX</t>
  </si>
  <si>
    <t>JCPENNEY01</t>
  </si>
  <si>
    <t>NRTPORT</t>
  </si>
  <si>
    <t>KIRKLANDDS</t>
  </si>
  <si>
    <t>BLK01</t>
  </si>
  <si>
    <t>ASHFURNDS</t>
  </si>
  <si>
    <t>COSTCO01</t>
  </si>
  <si>
    <t>DESINC</t>
  </si>
  <si>
    <t>HDDS</t>
  </si>
  <si>
    <t>FINGERHUTDS</t>
  </si>
  <si>
    <t>WALMARTDS</t>
  </si>
  <si>
    <t>LAMPDS</t>
  </si>
  <si>
    <t>ZOLA</t>
  </si>
  <si>
    <t>AMERSIGNDS</t>
  </si>
  <si>
    <t>ROOMECOM</t>
  </si>
  <si>
    <t>HOUZZ</t>
  </si>
  <si>
    <t>BIGLOTSDS</t>
  </si>
  <si>
    <t>HSNDS</t>
  </si>
  <si>
    <t>AAFESDS</t>
  </si>
  <si>
    <t>NORDSTRACKDS</t>
  </si>
  <si>
    <t>BEALLSDS</t>
  </si>
  <si>
    <t>CHEWYDS</t>
  </si>
  <si>
    <t>DLCROSCILL</t>
  </si>
  <si>
    <t>LOWESDS</t>
  </si>
  <si>
    <t>BLOOM02</t>
  </si>
  <si>
    <t>WM.COM</t>
  </si>
  <si>
    <t>ZULILY</t>
  </si>
  <si>
    <t>NEBFUR01</t>
  </si>
  <si>
    <t>BRANDX</t>
  </si>
  <si>
    <t>BBBDROP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</si>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</sst>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1062139</v>
      </c>
      <c r="C5" s="11">
        <f>=ROUNDDOWN(30.0033332674213,0)</f>
      </c>
      <c r="D5" s="11">
        <v>1300934</v>
      </c>
      <c r="E5" s="12">
        <v>0.8001</v>
      </c>
      <c r="F5" s="11"/>
      <c r="G5" s="11">
        <f>=ROUNDDOWN({0},0)</f>
      </c>
      <c r="H5" s="11">
        <v>590</v>
      </c>
      <c r="I5" s="12"/>
      <c r="J5" s="11">
        <v>127428</v>
      </c>
      <c r="K5" s="13">
        <v>6739960.56</v>
      </c>
      <c r="L5" s="11">
        <v>2107</v>
      </c>
      <c r="M5" s="14">
        <v>3198.84</v>
      </c>
      <c r="N5" s="11">
        <v>104409</v>
      </c>
      <c r="O5" s="13">
        <v>6220669.23</v>
      </c>
      <c r="P5" s="11">
        <v>2139</v>
      </c>
      <c r="Q5" s="14">
        <v>2908.21</v>
      </c>
      <c r="R5" s="12">
        <v>0.2205</v>
      </c>
      <c r="S5" s="12">
        <v>0.0835</v>
      </c>
      <c r="T5" s="12">
        <v>-0.015</v>
      </c>
      <c r="U5" s="12">
        <v>0.0999</v>
      </c>
      <c r="V5" s="11">
        <v>54431</v>
      </c>
      <c r="W5" s="13">
        <v>2941042.38</v>
      </c>
      <c r="X5" s="11">
        <v>1727</v>
      </c>
      <c r="Y5" s="11">
        <v>38268</v>
      </c>
      <c r="Z5" s="13">
        <v>2212909.29</v>
      </c>
      <c r="AA5" s="11">
        <v>1572</v>
      </c>
      <c r="AB5" s="12">
        <v>0.4224</v>
      </c>
      <c r="AC5" s="12">
        <v>0.329</v>
      </c>
      <c r="AD5" s="11">
        <v>11521</v>
      </c>
      <c r="AE5" s="13">
        <v>614726.64</v>
      </c>
      <c r="AF5" s="11">
        <v>1868</v>
      </c>
      <c r="AG5" s="11">
        <v>9625</v>
      </c>
      <c r="AH5" s="13">
        <v>595101.8</v>
      </c>
      <c r="AI5" s="11">
        <v>1927</v>
      </c>
      <c r="AJ5" s="12">
        <v>0.197</v>
      </c>
      <c r="AK5" s="12">
        <v>0.033</v>
      </c>
      <c r="AL5" s="11">
        <v>5829</v>
      </c>
      <c r="AM5" s="13">
        <v>327087.92</v>
      </c>
      <c r="AN5" s="11">
        <v>1586</v>
      </c>
      <c r="AO5" s="11">
        <v>4316</v>
      </c>
      <c r="AP5" s="13">
        <v>257132.72</v>
      </c>
      <c r="AQ5" s="11">
        <v>1657</v>
      </c>
      <c r="AR5" s="12">
        <v>0.3506</v>
      </c>
      <c r="AS5" s="12">
        <v>0.2721</v>
      </c>
      <c r="AT5" s="11">
        <v>18567</v>
      </c>
      <c r="AU5" s="13">
        <v>735192.49</v>
      </c>
      <c r="AV5" s="11">
        <v>1838</v>
      </c>
      <c r="AW5" s="11">
        <v>11032</v>
      </c>
      <c r="AX5" s="13">
        <v>657361.67</v>
      </c>
      <c r="AY5" s="11">
        <v>1856</v>
      </c>
      <c r="AZ5" s="12">
        <v>0.683</v>
      </c>
      <c r="BA5" s="12">
        <v>0.1184</v>
      </c>
      <c r="BB5" s="11">
        <v>13198</v>
      </c>
      <c r="BC5" s="13">
        <v>637736.08</v>
      </c>
      <c r="BD5" s="11">
        <v>1534</v>
      </c>
      <c r="BE5" s="11">
        <v>13607</v>
      </c>
      <c r="BF5" s="13">
        <v>756109.14</v>
      </c>
      <c r="BG5" s="11">
        <v>1726</v>
      </c>
      <c r="BH5" s="12">
        <v>-0.0301</v>
      </c>
      <c r="BI5" s="12">
        <v>-0.1566</v>
      </c>
      <c r="BJ5" s="11">
        <v>6993</v>
      </c>
      <c r="BK5" s="13">
        <v>507151.01</v>
      </c>
      <c r="BL5" s="11">
        <v>1865</v>
      </c>
      <c r="BM5" s="11">
        <v>5517</v>
      </c>
      <c r="BN5" s="13">
        <v>430889.17</v>
      </c>
      <c r="BO5" s="11">
        <v>1863</v>
      </c>
      <c r="BP5" s="12">
        <v>0.2675</v>
      </c>
      <c r="BQ5" s="12">
        <v>0.177</v>
      </c>
      <c r="BR5" s="11">
        <v>2688</v>
      </c>
      <c r="BS5" s="13">
        <v>195720.43</v>
      </c>
      <c r="BT5" s="11">
        <v>1754</v>
      </c>
      <c r="BU5" s="11">
        <v>4833</v>
      </c>
      <c r="BV5" s="13">
        <v>330262.38</v>
      </c>
      <c r="BW5" s="11">
        <v>1905</v>
      </c>
      <c r="BX5" s="12">
        <v>-0.4438</v>
      </c>
      <c r="BY5" s="12">
        <v>-0.4074</v>
      </c>
      <c r="BZ5" s="11">
        <v>5521</v>
      </c>
      <c r="CA5" s="13">
        <v>317416.54</v>
      </c>
      <c r="CB5" s="11">
        <v>1728</v>
      </c>
      <c r="CC5" s="11">
        <v>5782</v>
      </c>
      <c r="CD5" s="13">
        <v>356897.7</v>
      </c>
      <c r="CE5" s="11">
        <v>1781</v>
      </c>
      <c r="CF5" s="12">
        <v>-0.0451</v>
      </c>
      <c r="CG5" s="12">
        <v>-0.1106</v>
      </c>
      <c r="CH5" s="11">
        <v>2812</v>
      </c>
      <c r="CI5" s="13">
        <v>139953.3</v>
      </c>
      <c r="CJ5" s="11">
        <v>1737</v>
      </c>
      <c r="CK5" s="11"/>
      <c r="CL5" s="13"/>
      <c r="CM5" s="11"/>
      <c r="CN5" s="12"/>
      <c r="CO5" s="12"/>
      <c r="CP5" s="11">
        <v>155</v>
      </c>
      <c r="CQ5" s="13">
        <v>8241.1</v>
      </c>
      <c r="CR5" s="11">
        <v>147</v>
      </c>
      <c r="CS5" s="11">
        <v>114</v>
      </c>
      <c r="CT5" s="13">
        <v>6792.5</v>
      </c>
      <c r="CU5" s="11">
        <v>107</v>
      </c>
      <c r="CV5" s="12">
        <v>0.3596</v>
      </c>
      <c r="CW5" s="12">
        <v>0.2133</v>
      </c>
      <c r="CX5" s="11">
        <v>1684</v>
      </c>
      <c r="CY5" s="13">
        <v>106859.96</v>
      </c>
      <c r="CZ5" s="11">
        <v>1759</v>
      </c>
      <c r="DA5" s="11">
        <v>3713</v>
      </c>
      <c r="DB5" s="13">
        <v>254940.79</v>
      </c>
      <c r="DC5" s="11">
        <v>1637</v>
      </c>
      <c r="DD5" s="12">
        <v>-0.5465</v>
      </c>
      <c r="DE5" s="12">
        <v>-0.5808</v>
      </c>
      <c r="DF5" s="11">
        <v>299</v>
      </c>
      <c r="DG5" s="13">
        <v>16509.12</v>
      </c>
      <c r="DH5" s="11">
        <v>912</v>
      </c>
      <c r="DI5" s="11">
        <v>163</v>
      </c>
      <c r="DJ5" s="13">
        <v>10317.26</v>
      </c>
      <c r="DK5" s="11">
        <v>551</v>
      </c>
      <c r="DL5" s="12">
        <v>0.8344</v>
      </c>
      <c r="DM5" s="12">
        <v>0.6001</v>
      </c>
      <c r="DN5" s="11"/>
      <c r="DO5" s="13"/>
      <c r="DP5" s="11"/>
      <c r="DQ5" s="11"/>
      <c r="DR5" s="13"/>
      <c r="DS5" s="11"/>
      <c r="DT5" s="12"/>
      <c r="DU5" s="12"/>
      <c r="DV5" s="11">
        <v>595</v>
      </c>
      <c r="DW5" s="13">
        <v>41240.31</v>
      </c>
      <c r="DX5" s="11">
        <v>1971</v>
      </c>
      <c r="DY5" s="11">
        <v>1628</v>
      </c>
      <c r="DZ5" s="13">
        <v>71920.67</v>
      </c>
      <c r="EA5" s="11">
        <v>2039</v>
      </c>
      <c r="EB5" s="12">
        <v>-0.6345</v>
      </c>
      <c r="EC5" s="12">
        <v>-0.4266</v>
      </c>
      <c r="ED5" s="11">
        <v>411</v>
      </c>
      <c r="EE5" s="13">
        <v>14911.28</v>
      </c>
      <c r="EF5" s="11">
        <v>507</v>
      </c>
      <c r="EG5" s="11">
        <v>241</v>
      </c>
      <c r="EH5" s="13">
        <v>15828.01</v>
      </c>
      <c r="EI5" s="11">
        <v>178</v>
      </c>
      <c r="EJ5" s="12">
        <v>0.7054</v>
      </c>
      <c r="EK5" s="12">
        <v>-0.0579</v>
      </c>
      <c r="EL5" s="11">
        <v>459</v>
      </c>
      <c r="EM5" s="13">
        <v>33697.55</v>
      </c>
      <c r="EN5" s="11">
        <v>284</v>
      </c>
      <c r="EO5" s="11">
        <v>637</v>
      </c>
      <c r="EP5" s="13">
        <v>50216.85</v>
      </c>
      <c r="EQ5" s="11">
        <v>293</v>
      </c>
      <c r="ER5" s="12">
        <v>-0.2794</v>
      </c>
      <c r="ES5" s="12">
        <v>-0.329</v>
      </c>
      <c r="ET5" s="11">
        <v>1466</v>
      </c>
      <c r="EU5" s="13">
        <v>45865.82</v>
      </c>
      <c r="EV5" s="11">
        <v>342</v>
      </c>
      <c r="EW5" s="11">
        <v>592</v>
      </c>
      <c r="EX5" s="13">
        <v>30092.33</v>
      </c>
      <c r="EY5" s="11">
        <v>412</v>
      </c>
      <c r="EZ5" s="12">
        <v>1.4764</v>
      </c>
      <c r="FA5" s="12">
        <v>0.5242</v>
      </c>
      <c r="FB5" s="11">
        <v>3</v>
      </c>
      <c r="FC5" s="13">
        <v>215.22</v>
      </c>
      <c r="FD5" s="11">
        <v>189</v>
      </c>
      <c r="FE5" s="11">
        <v>2</v>
      </c>
      <c r="FF5" s="13">
        <v>161.4</v>
      </c>
      <c r="FG5" s="11">
        <v>195</v>
      </c>
      <c r="FH5" s="12">
        <v>0.5</v>
      </c>
      <c r="FI5" s="12">
        <v>0.3335</v>
      </c>
      <c r="FJ5" s="11">
        <v>96</v>
      </c>
      <c r="FK5" s="13">
        <v>5967.49</v>
      </c>
      <c r="FL5" s="11">
        <v>262</v>
      </c>
      <c r="FM5" s="11">
        <v>117</v>
      </c>
      <c r="FN5" s="13">
        <v>8109</v>
      </c>
      <c r="FO5" s="11">
        <v>315</v>
      </c>
      <c r="FP5" s="12">
        <v>-0.1795</v>
      </c>
      <c r="FQ5" s="12">
        <v>-0.2641</v>
      </c>
      <c r="FR5" s="11">
        <v>70</v>
      </c>
      <c r="FS5" s="13">
        <v>6097.58</v>
      </c>
      <c r="FT5" s="11">
        <v>337</v>
      </c>
      <c r="FU5" s="11">
        <v>58</v>
      </c>
      <c r="FV5" s="13">
        <v>5550.41</v>
      </c>
      <c r="FW5" s="11">
        <v>205</v>
      </c>
      <c r="FX5" s="12">
        <v>0.2069</v>
      </c>
      <c r="FY5" s="12">
        <v>0.0986</v>
      </c>
      <c r="FZ5" s="11">
        <v>116</v>
      </c>
      <c r="GA5" s="13">
        <v>7895.61</v>
      </c>
      <c r="GB5" s="11">
        <v>529</v>
      </c>
      <c r="GC5" s="11">
        <v>151</v>
      </c>
      <c r="GD5" s="13">
        <v>10626.23</v>
      </c>
      <c r="GE5" s="11">
        <v>457</v>
      </c>
      <c r="GF5" s="12">
        <v>-0.2318</v>
      </c>
      <c r="GG5" s="12">
        <v>-0.257</v>
      </c>
      <c r="GH5" s="11">
        <v>31</v>
      </c>
      <c r="GI5" s="13">
        <v>2341.28</v>
      </c>
      <c r="GJ5" s="11">
        <v>1457</v>
      </c>
      <c r="GK5" s="11">
        <v>46</v>
      </c>
      <c r="GL5" s="13">
        <v>3308.13</v>
      </c>
      <c r="GM5" s="11">
        <v>1471</v>
      </c>
      <c r="GN5" s="12">
        <v>-0.3261</v>
      </c>
      <c r="GO5" s="12">
        <v>-0.2923</v>
      </c>
      <c r="GP5" s="11">
        <v>187</v>
      </c>
      <c r="GQ5" s="13">
        <v>10819.94</v>
      </c>
      <c r="GR5" s="11">
        <v>242</v>
      </c>
      <c r="GS5" s="11">
        <v>183</v>
      </c>
      <c r="GT5" s="13">
        <v>9907.03</v>
      </c>
      <c r="GU5" s="11">
        <v>201</v>
      </c>
      <c r="GV5" s="12">
        <v>0.0219</v>
      </c>
      <c r="GW5" s="12">
        <v>0.0921</v>
      </c>
      <c r="GX5" s="11">
        <v>155</v>
      </c>
      <c r="GY5" s="13">
        <v>9994.51</v>
      </c>
      <c r="GZ5" s="11">
        <v>574</v>
      </c>
      <c r="HA5" s="11">
        <v>197</v>
      </c>
      <c r="HB5" s="13">
        <v>12932.53</v>
      </c>
      <c r="HC5" s="11">
        <v>604</v>
      </c>
      <c r="HD5" s="12">
        <v>-0.2132</v>
      </c>
      <c r="HE5" s="12">
        <v>-0.2272</v>
      </c>
      <c r="HF5" s="11">
        <v>28</v>
      </c>
      <c r="HG5" s="13">
        <v>1856.52</v>
      </c>
      <c r="HH5" s="11">
        <v>368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67</v>
      </c>
      <c r="HW5" s="13">
        <v>4249.84</v>
      </c>
      <c r="HX5" s="11">
        <v>710</v>
      </c>
      <c r="HY5" s="11">
        <v>206</v>
      </c>
      <c r="HZ5" s="13">
        <v>13574.53</v>
      </c>
      <c r="IA5" s="11">
        <v>821</v>
      </c>
      <c r="IB5" s="12">
        <v>-0.6748</v>
      </c>
      <c r="IC5" s="12">
        <v>-0.6869</v>
      </c>
      <c r="ID5" s="11"/>
      <c r="IE5" s="13"/>
      <c r="IF5" s="11"/>
      <c r="IG5" s="11"/>
      <c r="IH5" s="13"/>
      <c r="II5" s="11"/>
      <c r="IJ5" s="12"/>
      <c r="IK5" s="12"/>
      <c r="IL5" s="11">
        <v>35</v>
      </c>
      <c r="IM5" s="13">
        <v>6306.66</v>
      </c>
      <c r="IN5" s="11">
        <v>67</v>
      </c>
      <c r="IO5" s="11">
        <v>14</v>
      </c>
      <c r="IP5" s="13">
        <v>446.66</v>
      </c>
      <c r="IQ5" s="11">
        <v>67</v>
      </c>
      <c r="IR5" s="12">
        <v>1.5</v>
      </c>
      <c r="IS5" s="12">
        <v>13.1196</v>
      </c>
      <c r="IT5" s="11">
        <v>11</v>
      </c>
      <c r="IU5" s="13">
        <v>863.98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/>
      <c r="JM5" s="11">
        <v>2678</v>
      </c>
      <c r="JN5" s="13">
        <v>77138.76</v>
      </c>
      <c r="JO5" s="11"/>
      <c r="JP5" s="12"/>
      <c r="JQ5" s="12"/>
      <c r="JR5" s="11"/>
      <c r="JS5" s="13"/>
      <c r="JT5" s="11"/>
      <c r="JU5" s="11">
        <v>631</v>
      </c>
      <c r="JV5" s="13">
        <v>37581.94</v>
      </c>
      <c r="JW5" s="11">
        <v>1680</v>
      </c>
      <c r="JX5" s="12"/>
      <c r="JY5" s="12"/>
      <c r="JZ5" s="11"/>
      <c r="KA5" s="13"/>
      <c r="KB5" s="11"/>
      <c r="KC5" s="11">
        <v>58</v>
      </c>
      <c r="KD5" s="13">
        <v>4560.33</v>
      </c>
      <c r="KE5" s="11">
        <v>727</v>
      </c>
      <c r="KF5" s="12"/>
      <c r="KG5" s="12"/>
      <c r="KH5" s="11"/>
      <c r="KI5" s="13"/>
      <c r="KJ5" s="11">
        <v>688</v>
      </c>
      <c r="KK5" s="11"/>
      <c r="KL5" s="13"/>
      <c r="KM5" s="11">
        <v>424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>
        <v>199</v>
      </c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178779</v>
      </c>
      <c r="C6" s="11">
        <f>=ROUNDDOWN(137.268888206388,0)</f>
      </c>
      <c r="D6" s="11">
        <v>3000</v>
      </c>
      <c r="E6" s="12">
        <v>0.8592</v>
      </c>
      <c r="F6" s="11"/>
      <c r="G6" s="11">
        <f>=ROUNDDOWN({0},0)</f>
      </c>
      <c r="H6" s="11"/>
      <c r="I6" s="12"/>
      <c r="J6" s="11">
        <v>2777</v>
      </c>
      <c r="K6" s="13">
        <v>33194.41</v>
      </c>
      <c r="L6" s="11">
        <v>604</v>
      </c>
      <c r="M6" s="14">
        <v>54.96</v>
      </c>
      <c r="N6" s="11">
        <v>1950</v>
      </c>
      <c r="O6" s="13">
        <v>33764.16</v>
      </c>
      <c r="P6" s="11">
        <v>665</v>
      </c>
      <c r="Q6" s="14">
        <v>50.77</v>
      </c>
      <c r="R6" s="12">
        <v>0.4241</v>
      </c>
      <c r="S6" s="12">
        <v>-0.0169</v>
      </c>
      <c r="T6" s="12">
        <v>-0.0917</v>
      </c>
      <c r="U6" s="12">
        <v>0.0825</v>
      </c>
      <c r="V6" s="11">
        <v>52</v>
      </c>
      <c r="W6" s="13">
        <v>982.83</v>
      </c>
      <c r="X6" s="11">
        <v>298</v>
      </c>
      <c r="Y6" s="11">
        <v>150</v>
      </c>
      <c r="Z6" s="13">
        <v>2552.27</v>
      </c>
      <c r="AA6" s="11">
        <v>328</v>
      </c>
      <c r="AB6" s="12">
        <v>-0.6533</v>
      </c>
      <c r="AC6" s="12">
        <v>-0.6149</v>
      </c>
      <c r="AD6" s="11">
        <v>3</v>
      </c>
      <c r="AE6" s="13">
        <v>46.1</v>
      </c>
      <c r="AF6" s="11">
        <v>72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>
        <v>6</v>
      </c>
      <c r="AW6" s="11"/>
      <c r="AX6" s="13"/>
      <c r="AY6" s="11"/>
      <c r="AZ6" s="12"/>
      <c r="BA6" s="12"/>
      <c r="BB6" s="11">
        <v>2661</v>
      </c>
      <c r="BC6" s="13">
        <v>31406.4</v>
      </c>
      <c r="BD6" s="11">
        <v>605</v>
      </c>
      <c r="BE6" s="11">
        <v>1798</v>
      </c>
      <c r="BF6" s="13">
        <v>31183.89</v>
      </c>
      <c r="BG6" s="11">
        <v>647</v>
      </c>
      <c r="BH6" s="12">
        <v>0.48</v>
      </c>
      <c r="BI6" s="12">
        <v>0.0071</v>
      </c>
      <c r="BJ6" s="11">
        <v>24</v>
      </c>
      <c r="BK6" s="13">
        <v>361.08</v>
      </c>
      <c r="BL6" s="11">
        <v>72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35</v>
      </c>
      <c r="CA6" s="13">
        <v>374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136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>
        <v>3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2</v>
      </c>
      <c r="EU6" s="13">
        <v>24</v>
      </c>
      <c r="EV6" s="11">
        <v>17</v>
      </c>
      <c r="EW6" s="11">
        <v>2</v>
      </c>
      <c r="EX6" s="13">
        <v>28</v>
      </c>
      <c r="EY6" s="11">
        <v>4</v>
      </c>
      <c r="EZ6" s="12"/>
      <c r="FA6" s="12">
        <v>-0.1429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25178</v>
      </c>
      <c r="C7" s="11">
        <f>=ROUNDDOWN(18.4305687724178,0)</f>
      </c>
      <c r="D7" s="11">
        <v>21815</v>
      </c>
      <c r="E7" s="12">
        <v>0.9645</v>
      </c>
      <c r="F7" s="11"/>
      <c r="G7" s="11">
        <f>=ROUNDDOWN({0},0)</f>
      </c>
      <c r="H7" s="11"/>
      <c r="I7" s="12"/>
      <c r="J7" s="11">
        <v>5653</v>
      </c>
      <c r="K7" s="13">
        <v>320862.29</v>
      </c>
      <c r="L7" s="11">
        <v>191</v>
      </c>
      <c r="M7" s="14">
        <v>1679.91</v>
      </c>
      <c r="N7" s="11">
        <v>5302</v>
      </c>
      <c r="O7" s="13">
        <v>320477.34</v>
      </c>
      <c r="P7" s="11">
        <v>158</v>
      </c>
      <c r="Q7" s="14">
        <v>2028.34</v>
      </c>
      <c r="R7" s="12">
        <v>0.0662</v>
      </c>
      <c r="S7" s="12">
        <v>0.0012</v>
      </c>
      <c r="T7" s="12">
        <v>0.2089</v>
      </c>
      <c r="U7" s="12">
        <v>-0.1718</v>
      </c>
      <c r="V7" s="11">
        <v>1645</v>
      </c>
      <c r="W7" s="13">
        <v>108098.83</v>
      </c>
      <c r="X7" s="11">
        <v>171</v>
      </c>
      <c r="Y7" s="11">
        <v>1673</v>
      </c>
      <c r="Z7" s="13">
        <v>116776.35</v>
      </c>
      <c r="AA7" s="11">
        <v>112</v>
      </c>
      <c r="AB7" s="12">
        <v>-0.0167</v>
      </c>
      <c r="AC7" s="12">
        <v>-0.0743</v>
      </c>
      <c r="AD7" s="11">
        <v>1333</v>
      </c>
      <c r="AE7" s="13">
        <v>69273.25</v>
      </c>
      <c r="AF7" s="11">
        <v>189</v>
      </c>
      <c r="AG7" s="11">
        <v>782</v>
      </c>
      <c r="AH7" s="13">
        <v>47496.94</v>
      </c>
      <c r="AI7" s="11">
        <v>143</v>
      </c>
      <c r="AJ7" s="12">
        <v>0.7046</v>
      </c>
      <c r="AK7" s="12">
        <v>0.4585</v>
      </c>
      <c r="AL7" s="11">
        <v>275</v>
      </c>
      <c r="AM7" s="13">
        <v>16635.44</v>
      </c>
      <c r="AN7" s="11">
        <v>174</v>
      </c>
      <c r="AO7" s="11">
        <v>264</v>
      </c>
      <c r="AP7" s="13">
        <v>14460.08</v>
      </c>
      <c r="AQ7" s="11">
        <v>106</v>
      </c>
      <c r="AR7" s="12">
        <v>0.0417</v>
      </c>
      <c r="AS7" s="12">
        <v>0.1504</v>
      </c>
      <c r="AT7" s="11">
        <v>388</v>
      </c>
      <c r="AU7" s="13">
        <v>17089.86</v>
      </c>
      <c r="AV7" s="11">
        <v>191</v>
      </c>
      <c r="AW7" s="11">
        <v>287</v>
      </c>
      <c r="AX7" s="13">
        <v>11776.03</v>
      </c>
      <c r="AY7" s="11">
        <v>141</v>
      </c>
      <c r="AZ7" s="12">
        <v>0.3519</v>
      </c>
      <c r="BA7" s="12">
        <v>0.4512</v>
      </c>
      <c r="BB7" s="11">
        <v>83</v>
      </c>
      <c r="BC7" s="13">
        <v>3826.66</v>
      </c>
      <c r="BD7" s="11">
        <v>173</v>
      </c>
      <c r="BE7" s="11">
        <v>74</v>
      </c>
      <c r="BF7" s="13">
        <v>3602.35</v>
      </c>
      <c r="BG7" s="11">
        <v>143</v>
      </c>
      <c r="BH7" s="12">
        <v>0.1216</v>
      </c>
      <c r="BI7" s="12">
        <v>0.0623</v>
      </c>
      <c r="BJ7" s="11">
        <v>165</v>
      </c>
      <c r="BK7" s="13">
        <v>10202.61</v>
      </c>
      <c r="BL7" s="11">
        <v>187</v>
      </c>
      <c r="BM7" s="11">
        <v>334</v>
      </c>
      <c r="BN7" s="13">
        <v>19813.82</v>
      </c>
      <c r="BO7" s="11">
        <v>145</v>
      </c>
      <c r="BP7" s="12">
        <v>-0.506</v>
      </c>
      <c r="BQ7" s="12">
        <v>-0.4851</v>
      </c>
      <c r="BR7" s="11">
        <v>543</v>
      </c>
      <c r="BS7" s="13">
        <v>31194.53</v>
      </c>
      <c r="BT7" s="11">
        <v>191</v>
      </c>
      <c r="BU7" s="11">
        <v>786</v>
      </c>
      <c r="BV7" s="13">
        <v>47456.25</v>
      </c>
      <c r="BW7" s="11">
        <v>158</v>
      </c>
      <c r="BX7" s="12">
        <v>-0.3092</v>
      </c>
      <c r="BY7" s="12">
        <v>-0.3427</v>
      </c>
      <c r="BZ7" s="11">
        <v>67</v>
      </c>
      <c r="CA7" s="13">
        <v>3400.7</v>
      </c>
      <c r="CB7" s="11">
        <v>71</v>
      </c>
      <c r="CC7" s="11">
        <v>149</v>
      </c>
      <c r="CD7" s="13">
        <v>7661.6</v>
      </c>
      <c r="CE7" s="11">
        <v>70</v>
      </c>
      <c r="CF7" s="12">
        <v>-0.5503</v>
      </c>
      <c r="CG7" s="12">
        <v>-0.5561</v>
      </c>
      <c r="CH7" s="11">
        <v>25</v>
      </c>
      <c r="CI7" s="13">
        <v>1600.68</v>
      </c>
      <c r="CJ7" s="11">
        <v>170</v>
      </c>
      <c r="CK7" s="11"/>
      <c r="CL7" s="13"/>
      <c r="CM7" s="11"/>
      <c r="CN7" s="12"/>
      <c r="CO7" s="12"/>
      <c r="CP7" s="11">
        <v>666</v>
      </c>
      <c r="CQ7" s="13">
        <v>33087.44</v>
      </c>
      <c r="CR7" s="11">
        <v>118</v>
      </c>
      <c r="CS7" s="11">
        <v>465</v>
      </c>
      <c r="CT7" s="13">
        <v>23831.67</v>
      </c>
      <c r="CU7" s="11">
        <v>112</v>
      </c>
      <c r="CV7" s="12">
        <v>0.4323</v>
      </c>
      <c r="CW7" s="12">
        <v>0.3884</v>
      </c>
      <c r="CX7" s="11">
        <v>27</v>
      </c>
      <c r="CY7" s="13">
        <v>1222.5</v>
      </c>
      <c r="CZ7" s="11">
        <v>123</v>
      </c>
      <c r="DA7" s="11">
        <v>55</v>
      </c>
      <c r="DB7" s="13">
        <v>2310.12</v>
      </c>
      <c r="DC7" s="11">
        <v>109</v>
      </c>
      <c r="DD7" s="12">
        <v>-0.5091</v>
      </c>
      <c r="DE7" s="12">
        <v>-0.4708</v>
      </c>
      <c r="DF7" s="11">
        <v>56</v>
      </c>
      <c r="DG7" s="13">
        <v>2541.8</v>
      </c>
      <c r="DH7" s="11">
        <v>116</v>
      </c>
      <c r="DI7" s="11">
        <v>45</v>
      </c>
      <c r="DJ7" s="13">
        <v>3541.8</v>
      </c>
      <c r="DK7" s="11">
        <v>120</v>
      </c>
      <c r="DL7" s="12">
        <v>0.2444</v>
      </c>
      <c r="DM7" s="12">
        <v>-0.2823</v>
      </c>
      <c r="DN7" s="11"/>
      <c r="DO7" s="13"/>
      <c r="DP7" s="11"/>
      <c r="DQ7" s="11"/>
      <c r="DR7" s="13"/>
      <c r="DS7" s="11"/>
      <c r="DT7" s="12"/>
      <c r="DU7" s="12"/>
      <c r="DV7" s="11">
        <v>62</v>
      </c>
      <c r="DW7" s="13">
        <v>4803.57</v>
      </c>
      <c r="DX7" s="11">
        <v>191</v>
      </c>
      <c r="DY7" s="11">
        <v>2</v>
      </c>
      <c r="DZ7" s="13">
        <v>142.48</v>
      </c>
      <c r="EA7" s="11">
        <v>148</v>
      </c>
      <c r="EB7" s="12">
        <v>30</v>
      </c>
      <c r="EC7" s="12">
        <v>32.714</v>
      </c>
      <c r="ED7" s="11">
        <v>29</v>
      </c>
      <c r="EE7" s="13">
        <v>2908.92</v>
      </c>
      <c r="EF7" s="11">
        <v>38</v>
      </c>
      <c r="EG7" s="11">
        <v>14</v>
      </c>
      <c r="EH7" s="13">
        <v>1462.06</v>
      </c>
      <c r="EI7" s="11">
        <v>18</v>
      </c>
      <c r="EJ7" s="12">
        <v>1.0714</v>
      </c>
      <c r="EK7" s="12">
        <v>0.9896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49</v>
      </c>
      <c r="FC7" s="13">
        <v>3074.38</v>
      </c>
      <c r="FD7" s="11">
        <v>162</v>
      </c>
      <c r="FE7" s="11">
        <v>26</v>
      </c>
      <c r="FF7" s="13">
        <v>1748.25</v>
      </c>
      <c r="FG7" s="11">
        <v>135</v>
      </c>
      <c r="FH7" s="12">
        <v>0.8846</v>
      </c>
      <c r="FI7" s="12">
        <v>0.7585</v>
      </c>
      <c r="FJ7" s="11">
        <v>48</v>
      </c>
      <c r="FK7" s="13">
        <v>2242.5</v>
      </c>
      <c r="FL7" s="11">
        <v>59</v>
      </c>
      <c r="FM7" s="11">
        <v>65</v>
      </c>
      <c r="FN7" s="13">
        <v>2936.33</v>
      </c>
      <c r="FO7" s="11">
        <v>56</v>
      </c>
      <c r="FP7" s="12">
        <v>-0.2615</v>
      </c>
      <c r="FQ7" s="12">
        <v>-0.2363</v>
      </c>
      <c r="FR7" s="11">
        <v>91</v>
      </c>
      <c r="FS7" s="13">
        <v>4557.48</v>
      </c>
      <c r="FT7" s="11">
        <v>103</v>
      </c>
      <c r="FU7" s="11">
        <v>39</v>
      </c>
      <c r="FV7" s="13">
        <v>2208.73</v>
      </c>
      <c r="FW7" s="11">
        <v>91</v>
      </c>
      <c r="FX7" s="12">
        <v>1.3333</v>
      </c>
      <c r="FY7" s="12">
        <v>1.0634</v>
      </c>
      <c r="FZ7" s="11">
        <v>54</v>
      </c>
      <c r="GA7" s="13">
        <v>2702.01</v>
      </c>
      <c r="GB7" s="11">
        <v>86</v>
      </c>
      <c r="GC7" s="11">
        <v>106</v>
      </c>
      <c r="GD7" s="13">
        <v>6571.49</v>
      </c>
      <c r="GE7" s="11">
        <v>93</v>
      </c>
      <c r="GF7" s="12">
        <v>-0.4906</v>
      </c>
      <c r="GG7" s="12">
        <v>-0.5888</v>
      </c>
      <c r="GH7" s="11">
        <v>22</v>
      </c>
      <c r="GI7" s="13">
        <v>1440.68</v>
      </c>
      <c r="GJ7" s="11">
        <v>148</v>
      </c>
      <c r="GK7" s="11">
        <v>17</v>
      </c>
      <c r="GL7" s="13">
        <v>1377.69</v>
      </c>
      <c r="GM7" s="11">
        <v>138</v>
      </c>
      <c r="GN7" s="12">
        <v>0.2941</v>
      </c>
      <c r="GO7" s="12">
        <v>0.0457</v>
      </c>
      <c r="GP7" s="11">
        <v>10</v>
      </c>
      <c r="GQ7" s="13">
        <v>214.11</v>
      </c>
      <c r="GR7" s="11">
        <v>6</v>
      </c>
      <c r="GS7" s="11">
        <v>15</v>
      </c>
      <c r="GT7" s="13">
        <v>334.85</v>
      </c>
      <c r="GU7" s="11">
        <v>9</v>
      </c>
      <c r="GV7" s="12">
        <v>-0.3333</v>
      </c>
      <c r="GW7" s="12">
        <v>-0.3606</v>
      </c>
      <c r="GX7" s="11">
        <v>1</v>
      </c>
      <c r="GY7" s="13">
        <v>47.99</v>
      </c>
      <c r="GZ7" s="11">
        <v>2</v>
      </c>
      <c r="HA7" s="11">
        <v>2</v>
      </c>
      <c r="HB7" s="13">
        <v>95.98</v>
      </c>
      <c r="HC7" s="11">
        <v>2</v>
      </c>
      <c r="HD7" s="12">
        <v>-0.5</v>
      </c>
      <c r="HE7" s="12">
        <v>-0.5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8</v>
      </c>
      <c r="HW7" s="13">
        <v>351.89</v>
      </c>
      <c r="HX7" s="11">
        <v>32</v>
      </c>
      <c r="HY7" s="11">
        <v>16</v>
      </c>
      <c r="HZ7" s="13">
        <v>711.35</v>
      </c>
      <c r="IA7" s="11">
        <v>43</v>
      </c>
      <c r="IB7" s="12">
        <v>-0.5</v>
      </c>
      <c r="IC7" s="12">
        <v>-0.5053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6</v>
      </c>
      <c r="IU7" s="13">
        <v>344.46</v>
      </c>
      <c r="IV7" s="11">
        <v>16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62</v>
      </c>
      <c r="JV7" s="13">
        <v>2534.28</v>
      </c>
      <c r="JW7" s="11">
        <v>134</v>
      </c>
      <c r="JX7" s="12"/>
      <c r="JY7" s="12"/>
      <c r="JZ7" s="11"/>
      <c r="KA7" s="13"/>
      <c r="KB7" s="11"/>
      <c r="KC7" s="11">
        <v>24</v>
      </c>
      <c r="KD7" s="13">
        <v>1626.84</v>
      </c>
      <c r="KE7" s="11">
        <v>116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103691</v>
      </c>
      <c r="C8" s="11">
        <f>=ROUNDDOWN(17.0645447962609,0)</f>
      </c>
      <c r="D8" s="11">
        <v>280023</v>
      </c>
      <c r="E8" s="12">
        <v>0.8602</v>
      </c>
      <c r="F8" s="11"/>
      <c r="G8" s="11">
        <f>=ROUNDDOWN({0},0)</f>
      </c>
      <c r="H8" s="11"/>
      <c r="I8" s="12"/>
      <c r="J8" s="11">
        <v>21534</v>
      </c>
      <c r="K8" s="13">
        <v>590615.28</v>
      </c>
      <c r="L8" s="11">
        <v>295</v>
      </c>
      <c r="M8" s="14">
        <v>2002.09</v>
      </c>
      <c r="N8" s="11">
        <v>21058</v>
      </c>
      <c r="O8" s="13">
        <v>609397.43</v>
      </c>
      <c r="P8" s="11">
        <v>252</v>
      </c>
      <c r="Q8" s="14">
        <v>2418.24</v>
      </c>
      <c r="R8" s="12">
        <v>0.0226</v>
      </c>
      <c r="S8" s="12">
        <v>-0.0308</v>
      </c>
      <c r="T8" s="12">
        <v>0.1706</v>
      </c>
      <c r="U8" s="12">
        <v>-0.1721</v>
      </c>
      <c r="V8" s="11">
        <v>9264</v>
      </c>
      <c r="W8" s="13">
        <v>223391.2</v>
      </c>
      <c r="X8" s="11">
        <v>221</v>
      </c>
      <c r="Y8" s="11">
        <v>6185</v>
      </c>
      <c r="Z8" s="13">
        <v>159342.7</v>
      </c>
      <c r="AA8" s="11">
        <v>157</v>
      </c>
      <c r="AB8" s="12">
        <v>0.4978</v>
      </c>
      <c r="AC8" s="12">
        <v>0.402</v>
      </c>
      <c r="AD8" s="11">
        <v>1401</v>
      </c>
      <c r="AE8" s="13">
        <v>41973.53</v>
      </c>
      <c r="AF8" s="11">
        <v>261</v>
      </c>
      <c r="AG8" s="11">
        <v>1593</v>
      </c>
      <c r="AH8" s="13">
        <v>37387.92</v>
      </c>
      <c r="AI8" s="11">
        <v>237</v>
      </c>
      <c r="AJ8" s="12">
        <v>-0.1205</v>
      </c>
      <c r="AK8" s="12">
        <v>0.1226</v>
      </c>
      <c r="AL8" s="11">
        <v>2116</v>
      </c>
      <c r="AM8" s="13">
        <v>68842.2</v>
      </c>
      <c r="AN8" s="11">
        <v>271</v>
      </c>
      <c r="AO8" s="11">
        <v>2794</v>
      </c>
      <c r="AP8" s="13">
        <v>91752.02</v>
      </c>
      <c r="AQ8" s="11">
        <v>219</v>
      </c>
      <c r="AR8" s="12">
        <v>-0.2427</v>
      </c>
      <c r="AS8" s="12">
        <v>-0.2497</v>
      </c>
      <c r="AT8" s="11">
        <v>2724</v>
      </c>
      <c r="AU8" s="13">
        <v>71403.58</v>
      </c>
      <c r="AV8" s="11">
        <v>255</v>
      </c>
      <c r="AW8" s="11">
        <v>3991</v>
      </c>
      <c r="AX8" s="13">
        <v>112043.38</v>
      </c>
      <c r="AY8" s="11">
        <v>232</v>
      </c>
      <c r="AZ8" s="12">
        <v>-0.3175</v>
      </c>
      <c r="BA8" s="12">
        <v>-0.3627</v>
      </c>
      <c r="BB8" s="11">
        <v>1296</v>
      </c>
      <c r="BC8" s="13">
        <v>42864.64</v>
      </c>
      <c r="BD8" s="11">
        <v>242</v>
      </c>
      <c r="BE8" s="11">
        <v>1984</v>
      </c>
      <c r="BF8" s="13">
        <v>70977.8</v>
      </c>
      <c r="BG8" s="11">
        <v>225</v>
      </c>
      <c r="BH8" s="12">
        <v>-0.3468</v>
      </c>
      <c r="BI8" s="12">
        <v>-0.3961</v>
      </c>
      <c r="BJ8" s="11">
        <v>1389</v>
      </c>
      <c r="BK8" s="13">
        <v>42755.94</v>
      </c>
      <c r="BL8" s="11">
        <v>283</v>
      </c>
      <c r="BM8" s="11">
        <v>434</v>
      </c>
      <c r="BN8" s="13">
        <v>12370.05</v>
      </c>
      <c r="BO8" s="11">
        <v>235</v>
      </c>
      <c r="BP8" s="12">
        <v>2.2005</v>
      </c>
      <c r="BQ8" s="12">
        <v>2.4564</v>
      </c>
      <c r="BR8" s="11">
        <v>774</v>
      </c>
      <c r="BS8" s="13">
        <v>30538.52</v>
      </c>
      <c r="BT8" s="11">
        <v>290</v>
      </c>
      <c r="BU8" s="11">
        <v>853</v>
      </c>
      <c r="BV8" s="13">
        <v>28602.66</v>
      </c>
      <c r="BW8" s="11">
        <v>240</v>
      </c>
      <c r="BX8" s="12">
        <v>-0.0926</v>
      </c>
      <c r="BY8" s="12">
        <v>0.0677</v>
      </c>
      <c r="BZ8" s="11">
        <v>1059</v>
      </c>
      <c r="CA8" s="13">
        <v>26680.68</v>
      </c>
      <c r="CB8" s="11">
        <v>222</v>
      </c>
      <c r="CC8" s="11">
        <v>1274</v>
      </c>
      <c r="CD8" s="13">
        <v>37669.12</v>
      </c>
      <c r="CE8" s="11">
        <v>218</v>
      </c>
      <c r="CF8" s="12">
        <v>-0.1688</v>
      </c>
      <c r="CG8" s="12">
        <v>-0.2917</v>
      </c>
      <c r="CH8" s="11">
        <v>174</v>
      </c>
      <c r="CI8" s="13">
        <v>6840.88</v>
      </c>
      <c r="CJ8" s="11">
        <v>279</v>
      </c>
      <c r="CK8" s="11"/>
      <c r="CL8" s="13"/>
      <c r="CM8" s="11"/>
      <c r="CN8" s="12"/>
      <c r="CO8" s="12"/>
      <c r="CP8" s="11">
        <v>5</v>
      </c>
      <c r="CQ8" s="13">
        <v>180.97</v>
      </c>
      <c r="CR8" s="11">
        <v>3</v>
      </c>
      <c r="CS8" s="11">
        <v>4</v>
      </c>
      <c r="CT8" s="13">
        <v>152.42</v>
      </c>
      <c r="CU8" s="11">
        <v>4</v>
      </c>
      <c r="CV8" s="12">
        <v>0.25</v>
      </c>
      <c r="CW8" s="12">
        <v>0.1873</v>
      </c>
      <c r="CX8" s="11">
        <v>401</v>
      </c>
      <c r="CY8" s="13">
        <v>10994.51</v>
      </c>
      <c r="CZ8" s="11">
        <v>237</v>
      </c>
      <c r="DA8" s="11">
        <v>625</v>
      </c>
      <c r="DB8" s="13">
        <v>19215.69</v>
      </c>
      <c r="DC8" s="11">
        <v>150</v>
      </c>
      <c r="DD8" s="12">
        <v>-0.3584</v>
      </c>
      <c r="DE8" s="12">
        <v>-0.4278</v>
      </c>
      <c r="DF8" s="11"/>
      <c r="DG8" s="13"/>
      <c r="DH8" s="11"/>
      <c r="DI8" s="11"/>
      <c r="DJ8" s="13"/>
      <c r="DK8" s="11"/>
      <c r="DL8" s="12"/>
      <c r="DM8" s="12"/>
      <c r="DN8" s="11">
        <v>162</v>
      </c>
      <c r="DO8" s="13">
        <v>3758.93</v>
      </c>
      <c r="DP8" s="11"/>
      <c r="DQ8" s="11"/>
      <c r="DR8" s="13"/>
      <c r="DS8" s="11"/>
      <c r="DT8" s="12"/>
      <c r="DU8" s="12"/>
      <c r="DV8" s="11">
        <v>28</v>
      </c>
      <c r="DW8" s="13">
        <v>1426.5</v>
      </c>
      <c r="DX8" s="11">
        <v>292</v>
      </c>
      <c r="DY8" s="11">
        <v>20</v>
      </c>
      <c r="DZ8" s="13">
        <v>1056.8</v>
      </c>
      <c r="EA8" s="11">
        <v>240</v>
      </c>
      <c r="EB8" s="12">
        <v>0.4</v>
      </c>
      <c r="EC8" s="12">
        <v>0.3498</v>
      </c>
      <c r="ED8" s="11">
        <v>315</v>
      </c>
      <c r="EE8" s="13">
        <v>5753.56</v>
      </c>
      <c r="EF8" s="11">
        <v>91</v>
      </c>
      <c r="EG8" s="11">
        <v>353</v>
      </c>
      <c r="EH8" s="13">
        <v>6629.47</v>
      </c>
      <c r="EI8" s="11">
        <v>54</v>
      </c>
      <c r="EJ8" s="12">
        <v>-0.1076</v>
      </c>
      <c r="EK8" s="12">
        <v>-0.1321</v>
      </c>
      <c r="EL8" s="11">
        <v>132</v>
      </c>
      <c r="EM8" s="13">
        <v>3472.6</v>
      </c>
      <c r="EN8" s="11">
        <v>45</v>
      </c>
      <c r="EO8" s="11">
        <v>227</v>
      </c>
      <c r="EP8" s="13">
        <v>5670.77</v>
      </c>
      <c r="EQ8" s="11">
        <v>45</v>
      </c>
      <c r="ER8" s="12">
        <v>-0.4185</v>
      </c>
      <c r="ES8" s="12">
        <v>-0.3876</v>
      </c>
      <c r="ET8" s="11">
        <v>82</v>
      </c>
      <c r="EU8" s="13">
        <v>2175.8</v>
      </c>
      <c r="EV8" s="11">
        <v>120</v>
      </c>
      <c r="EW8" s="11">
        <v>209</v>
      </c>
      <c r="EX8" s="13">
        <v>7115.29</v>
      </c>
      <c r="EY8" s="11">
        <v>124</v>
      </c>
      <c r="EZ8" s="12">
        <v>-0.6077</v>
      </c>
      <c r="FA8" s="12">
        <v>-0.6942</v>
      </c>
      <c r="FB8" s="11"/>
      <c r="FC8" s="13"/>
      <c r="FD8" s="11"/>
      <c r="FE8" s="11"/>
      <c r="FF8" s="13"/>
      <c r="FG8" s="11"/>
      <c r="FH8" s="12"/>
      <c r="FI8" s="12"/>
      <c r="FJ8" s="11">
        <v>102</v>
      </c>
      <c r="FK8" s="13">
        <v>3878</v>
      </c>
      <c r="FL8" s="11">
        <v>85</v>
      </c>
      <c r="FM8" s="11">
        <v>141</v>
      </c>
      <c r="FN8" s="13">
        <v>7084.65</v>
      </c>
      <c r="FO8" s="11">
        <v>97</v>
      </c>
      <c r="FP8" s="12">
        <v>-0.2766</v>
      </c>
      <c r="FQ8" s="12">
        <v>-0.4526</v>
      </c>
      <c r="FR8" s="11">
        <v>4</v>
      </c>
      <c r="FS8" s="13">
        <v>155.98</v>
      </c>
      <c r="FT8" s="11">
        <v>2</v>
      </c>
      <c r="FU8" s="11">
        <v>3</v>
      </c>
      <c r="FV8" s="13">
        <v>124.21</v>
      </c>
      <c r="FW8" s="11">
        <v>2</v>
      </c>
      <c r="FX8" s="12">
        <v>0.3333</v>
      </c>
      <c r="FY8" s="12">
        <v>0.2558</v>
      </c>
      <c r="FZ8" s="11"/>
      <c r="GA8" s="13"/>
      <c r="GB8" s="11"/>
      <c r="GC8" s="11"/>
      <c r="GD8" s="13"/>
      <c r="GE8" s="11"/>
      <c r="GF8" s="12"/>
      <c r="GG8" s="12"/>
      <c r="GH8" s="11">
        <v>1</v>
      </c>
      <c r="GI8" s="13">
        <v>28.69</v>
      </c>
      <c r="GJ8" s="11">
        <v>206</v>
      </c>
      <c r="GK8" s="11">
        <v>4</v>
      </c>
      <c r="GL8" s="13">
        <v>112.8</v>
      </c>
      <c r="GM8" s="11">
        <v>169</v>
      </c>
      <c r="GN8" s="12">
        <v>-0.75</v>
      </c>
      <c r="GO8" s="12">
        <v>-0.7457</v>
      </c>
      <c r="GP8" s="11">
        <v>70</v>
      </c>
      <c r="GQ8" s="13">
        <v>1883.38</v>
      </c>
      <c r="GR8" s="11">
        <v>72</v>
      </c>
      <c r="GS8" s="11">
        <v>167</v>
      </c>
      <c r="GT8" s="13">
        <v>6179.57</v>
      </c>
      <c r="GU8" s="11">
        <v>60</v>
      </c>
      <c r="GV8" s="12">
        <v>-0.5808</v>
      </c>
      <c r="GW8" s="12">
        <v>-0.6952</v>
      </c>
      <c r="GX8" s="11">
        <v>5</v>
      </c>
      <c r="GY8" s="13">
        <v>230.44</v>
      </c>
      <c r="GZ8" s="11">
        <v>30</v>
      </c>
      <c r="HA8" s="11">
        <v>20</v>
      </c>
      <c r="HB8" s="13">
        <v>929.69</v>
      </c>
      <c r="HC8" s="11">
        <v>30</v>
      </c>
      <c r="HD8" s="12">
        <v>-0.75</v>
      </c>
      <c r="HE8" s="12">
        <v>-0.7521</v>
      </c>
      <c r="HF8" s="11">
        <v>24</v>
      </c>
      <c r="HG8" s="13">
        <v>1003.24</v>
      </c>
      <c r="HH8" s="11">
        <v>66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5</v>
      </c>
      <c r="HW8" s="13">
        <v>245.52</v>
      </c>
      <c r="HX8" s="11">
        <v>83</v>
      </c>
      <c r="HY8" s="11">
        <v>13</v>
      </c>
      <c r="HZ8" s="13">
        <v>493.29</v>
      </c>
      <c r="IA8" s="11">
        <v>84</v>
      </c>
      <c r="IB8" s="12">
        <v>-0.6154</v>
      </c>
      <c r="IC8" s="12">
        <v>-0.5023</v>
      </c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135.99</v>
      </c>
      <c r="IN8" s="11">
        <v>5</v>
      </c>
      <c r="IO8" s="11">
        <v>2</v>
      </c>
      <c r="IP8" s="13">
        <v>42.47</v>
      </c>
      <c r="IQ8" s="11">
        <v>5</v>
      </c>
      <c r="IR8" s="12">
        <v>-0.5</v>
      </c>
      <c r="IS8" s="12">
        <v>2.202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158</v>
      </c>
      <c r="JV8" s="13">
        <v>4213.92</v>
      </c>
      <c r="JW8" s="11">
        <v>222</v>
      </c>
      <c r="JX8" s="12"/>
      <c r="JY8" s="12"/>
      <c r="JZ8" s="11"/>
      <c r="KA8" s="13"/>
      <c r="KB8" s="11"/>
      <c r="KC8" s="11">
        <v>4</v>
      </c>
      <c r="KD8" s="13">
        <v>230.74</v>
      </c>
      <c r="KE8" s="11">
        <v>114</v>
      </c>
      <c r="KF8" s="12"/>
      <c r="KG8" s="12"/>
      <c r="KH8" s="11"/>
      <c r="KI8" s="13"/>
      <c r="KJ8" s="11">
        <v>75</v>
      </c>
      <c r="KK8" s="11"/>
      <c r="KL8" s="13"/>
      <c r="KM8" s="11">
        <v>76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>
        <v>66</v>
      </c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141838</v>
      </c>
      <c r="C9" s="11">
        <f>=ROUNDDOWN(14.5790377123827,0)</f>
      </c>
      <c r="D9" s="11">
        <v>242564</v>
      </c>
      <c r="E9" s="12">
        <v>0.8815</v>
      </c>
      <c r="F9" s="11"/>
      <c r="G9" s="11">
        <f>=ROUNDDOWN({0},0)</f>
      </c>
      <c r="H9" s="11"/>
      <c r="I9" s="12"/>
      <c r="J9" s="11">
        <v>44817</v>
      </c>
      <c r="K9" s="13">
        <v>877990.39</v>
      </c>
      <c r="L9" s="11">
        <v>278</v>
      </c>
      <c r="M9" s="14">
        <v>3158.24</v>
      </c>
      <c r="N9" s="11">
        <v>27162</v>
      </c>
      <c r="O9" s="13">
        <v>520813.18</v>
      </c>
      <c r="P9" s="11">
        <v>348</v>
      </c>
      <c r="Q9" s="14">
        <v>1496.59</v>
      </c>
      <c r="R9" s="12">
        <v>0.65</v>
      </c>
      <c r="S9" s="12">
        <v>0.6858</v>
      </c>
      <c r="T9" s="12">
        <v>-0.2011</v>
      </c>
      <c r="U9" s="12">
        <v>1.1103</v>
      </c>
      <c r="V9" s="11">
        <v>30227</v>
      </c>
      <c r="W9" s="13">
        <v>599563.9</v>
      </c>
      <c r="X9" s="11">
        <v>250</v>
      </c>
      <c r="Y9" s="11">
        <v>13518</v>
      </c>
      <c r="Z9" s="13">
        <v>264007.07</v>
      </c>
      <c r="AA9" s="11">
        <v>297</v>
      </c>
      <c r="AB9" s="12">
        <v>1.2361</v>
      </c>
      <c r="AC9" s="12">
        <v>1.271</v>
      </c>
      <c r="AD9" s="11">
        <v>1814</v>
      </c>
      <c r="AE9" s="13">
        <v>32621.66</v>
      </c>
      <c r="AF9" s="11">
        <v>253</v>
      </c>
      <c r="AG9" s="11">
        <v>1616</v>
      </c>
      <c r="AH9" s="13">
        <v>30519.07</v>
      </c>
      <c r="AI9" s="11">
        <v>322</v>
      </c>
      <c r="AJ9" s="12">
        <v>0.1225</v>
      </c>
      <c r="AK9" s="12">
        <v>0.0689</v>
      </c>
      <c r="AL9" s="11">
        <v>1912</v>
      </c>
      <c r="AM9" s="13">
        <v>39123</v>
      </c>
      <c r="AN9" s="11">
        <v>236</v>
      </c>
      <c r="AO9" s="11">
        <v>2434</v>
      </c>
      <c r="AP9" s="13">
        <v>48534.8</v>
      </c>
      <c r="AQ9" s="11">
        <v>293</v>
      </c>
      <c r="AR9" s="12">
        <v>-0.2145</v>
      </c>
      <c r="AS9" s="12">
        <v>-0.1939</v>
      </c>
      <c r="AT9" s="11">
        <v>4271</v>
      </c>
      <c r="AU9" s="13">
        <v>74648.5</v>
      </c>
      <c r="AV9" s="11">
        <v>257</v>
      </c>
      <c r="AW9" s="11">
        <v>2549</v>
      </c>
      <c r="AX9" s="13">
        <v>45874.5</v>
      </c>
      <c r="AY9" s="11">
        <v>298</v>
      </c>
      <c r="AZ9" s="12">
        <v>0.6756</v>
      </c>
      <c r="BA9" s="12">
        <v>0.6272</v>
      </c>
      <c r="BB9" s="11">
        <v>2514</v>
      </c>
      <c r="BC9" s="13">
        <v>48408.19</v>
      </c>
      <c r="BD9" s="11">
        <v>226</v>
      </c>
      <c r="BE9" s="11">
        <v>3378</v>
      </c>
      <c r="BF9" s="13">
        <v>59541.45</v>
      </c>
      <c r="BG9" s="11">
        <v>259</v>
      </c>
      <c r="BH9" s="12">
        <v>-0.2558</v>
      </c>
      <c r="BI9" s="12">
        <v>-0.187</v>
      </c>
      <c r="BJ9" s="11">
        <v>1412</v>
      </c>
      <c r="BK9" s="13">
        <v>28477.1</v>
      </c>
      <c r="BL9" s="11">
        <v>255</v>
      </c>
      <c r="BM9" s="11">
        <v>658</v>
      </c>
      <c r="BN9" s="13">
        <v>13675.5</v>
      </c>
      <c r="BO9" s="11">
        <v>299</v>
      </c>
      <c r="BP9" s="12">
        <v>1.1459</v>
      </c>
      <c r="BQ9" s="12">
        <v>1.0823</v>
      </c>
      <c r="BR9" s="11">
        <v>508</v>
      </c>
      <c r="BS9" s="13">
        <v>11097.48</v>
      </c>
      <c r="BT9" s="11">
        <v>258</v>
      </c>
      <c r="BU9" s="11">
        <v>351</v>
      </c>
      <c r="BV9" s="13">
        <v>6587.9</v>
      </c>
      <c r="BW9" s="11">
        <v>322</v>
      </c>
      <c r="BX9" s="12">
        <v>0.4473</v>
      </c>
      <c r="BY9" s="12">
        <v>0.6845</v>
      </c>
      <c r="BZ9" s="11">
        <v>899</v>
      </c>
      <c r="CA9" s="13">
        <v>16953.8</v>
      </c>
      <c r="CB9" s="11">
        <v>227</v>
      </c>
      <c r="CC9" s="11">
        <v>1533</v>
      </c>
      <c r="CD9" s="13">
        <v>29248.85</v>
      </c>
      <c r="CE9" s="11">
        <v>309</v>
      </c>
      <c r="CF9" s="12">
        <v>-0.4136</v>
      </c>
      <c r="CG9" s="12">
        <v>-0.4204</v>
      </c>
      <c r="CH9" s="11">
        <v>44</v>
      </c>
      <c r="CI9" s="13">
        <v>1572.78</v>
      </c>
      <c r="CJ9" s="11">
        <v>245</v>
      </c>
      <c r="CK9" s="11"/>
      <c r="CL9" s="13"/>
      <c r="CM9" s="11"/>
      <c r="CN9" s="12"/>
      <c r="CO9" s="12"/>
      <c r="CP9" s="11">
        <v>335</v>
      </c>
      <c r="CQ9" s="13">
        <v>6658.18</v>
      </c>
      <c r="CR9" s="11">
        <v>94</v>
      </c>
      <c r="CS9" s="11">
        <v>104</v>
      </c>
      <c r="CT9" s="13">
        <v>1951.39</v>
      </c>
      <c r="CU9" s="11">
        <v>89</v>
      </c>
      <c r="CV9" s="12">
        <v>2.2212</v>
      </c>
      <c r="CW9" s="12">
        <v>2.412</v>
      </c>
      <c r="CX9" s="11">
        <v>10</v>
      </c>
      <c r="CY9" s="13">
        <v>232.65</v>
      </c>
      <c r="CZ9" s="11">
        <v>16</v>
      </c>
      <c r="DA9" s="11">
        <v>25</v>
      </c>
      <c r="DB9" s="13">
        <v>763.72</v>
      </c>
      <c r="DC9" s="11">
        <v>262</v>
      </c>
      <c r="DD9" s="12">
        <v>-0.6</v>
      </c>
      <c r="DE9" s="12">
        <v>-0.6954</v>
      </c>
      <c r="DF9" s="11"/>
      <c r="DG9" s="13"/>
      <c r="DH9" s="11">
        <v>178</v>
      </c>
      <c r="DI9" s="11">
        <v>18</v>
      </c>
      <c r="DJ9" s="13">
        <v>353.25</v>
      </c>
      <c r="DK9" s="11">
        <v>245</v>
      </c>
      <c r="DL9" s="12"/>
      <c r="DM9" s="12"/>
      <c r="DN9" s="11">
        <v>112</v>
      </c>
      <c r="DO9" s="13">
        <v>2520</v>
      </c>
      <c r="DP9" s="11"/>
      <c r="DQ9" s="11">
        <v>169</v>
      </c>
      <c r="DR9" s="13">
        <v>3802.5</v>
      </c>
      <c r="DS9" s="11"/>
      <c r="DT9" s="12">
        <v>-0.3373</v>
      </c>
      <c r="DU9" s="12">
        <v>-0.3373</v>
      </c>
      <c r="DV9" s="11">
        <v>76</v>
      </c>
      <c r="DW9" s="13">
        <v>2470.39</v>
      </c>
      <c r="DX9" s="11">
        <v>267</v>
      </c>
      <c r="DY9" s="11">
        <v>19</v>
      </c>
      <c r="DZ9" s="13">
        <v>685.81</v>
      </c>
      <c r="EA9" s="11">
        <v>336</v>
      </c>
      <c r="EB9" s="12">
        <v>3</v>
      </c>
      <c r="EC9" s="12">
        <v>2.6021</v>
      </c>
      <c r="ED9" s="11">
        <v>379</v>
      </c>
      <c r="EE9" s="13">
        <v>7834.65</v>
      </c>
      <c r="EF9" s="11">
        <v>230</v>
      </c>
      <c r="EG9" s="11">
        <v>195</v>
      </c>
      <c r="EH9" s="13">
        <v>3856.76</v>
      </c>
      <c r="EI9" s="11">
        <v>235</v>
      </c>
      <c r="EJ9" s="12">
        <v>0.9436</v>
      </c>
      <c r="EK9" s="12">
        <v>1.0314</v>
      </c>
      <c r="EL9" s="11">
        <v>55</v>
      </c>
      <c r="EM9" s="13">
        <v>997.05</v>
      </c>
      <c r="EN9" s="11">
        <v>46</v>
      </c>
      <c r="EO9" s="11">
        <v>137</v>
      </c>
      <c r="EP9" s="13">
        <v>2789.5</v>
      </c>
      <c r="EQ9" s="11">
        <v>51</v>
      </c>
      <c r="ER9" s="12">
        <v>-0.5985</v>
      </c>
      <c r="ES9" s="12">
        <v>-0.6426</v>
      </c>
      <c r="ET9" s="11">
        <v>69</v>
      </c>
      <c r="EU9" s="13">
        <v>1134.84</v>
      </c>
      <c r="EV9" s="11">
        <v>114</v>
      </c>
      <c r="EW9" s="11">
        <v>64</v>
      </c>
      <c r="EX9" s="13">
        <v>1229.24</v>
      </c>
      <c r="EY9" s="11">
        <v>158</v>
      </c>
      <c r="EZ9" s="12">
        <v>0.0781</v>
      </c>
      <c r="FA9" s="12">
        <v>-0.0768</v>
      </c>
      <c r="FB9" s="11"/>
      <c r="FC9" s="13"/>
      <c r="FD9" s="11"/>
      <c r="FE9" s="11"/>
      <c r="FF9" s="13"/>
      <c r="FG9" s="11"/>
      <c r="FH9" s="12"/>
      <c r="FI9" s="12"/>
      <c r="FJ9" s="11">
        <v>117</v>
      </c>
      <c r="FK9" s="13">
        <v>2484.82</v>
      </c>
      <c r="FL9" s="11">
        <v>95</v>
      </c>
      <c r="FM9" s="11">
        <v>98</v>
      </c>
      <c r="FN9" s="13">
        <v>2425.73</v>
      </c>
      <c r="FO9" s="11">
        <v>77</v>
      </c>
      <c r="FP9" s="12">
        <v>0.1939</v>
      </c>
      <c r="FQ9" s="12">
        <v>0.0244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11</v>
      </c>
      <c r="GI9" s="13">
        <v>263.17</v>
      </c>
      <c r="GJ9" s="11">
        <v>213</v>
      </c>
      <c r="GK9" s="11">
        <v>17</v>
      </c>
      <c r="GL9" s="13">
        <v>400.45</v>
      </c>
      <c r="GM9" s="11">
        <v>210</v>
      </c>
      <c r="GN9" s="12">
        <v>-0.3529</v>
      </c>
      <c r="GO9" s="12">
        <v>-0.3428</v>
      </c>
      <c r="GP9" s="11"/>
      <c r="GQ9" s="13"/>
      <c r="GR9" s="11"/>
      <c r="GS9" s="11"/>
      <c r="GT9" s="13"/>
      <c r="GU9" s="11">
        <v>9</v>
      </c>
      <c r="GV9" s="12"/>
      <c r="GW9" s="12"/>
      <c r="GX9" s="11">
        <v>18</v>
      </c>
      <c r="GY9" s="13">
        <v>297.69</v>
      </c>
      <c r="GZ9" s="11">
        <v>12</v>
      </c>
      <c r="HA9" s="11">
        <v>22</v>
      </c>
      <c r="HB9" s="13">
        <v>359.39</v>
      </c>
      <c r="HC9" s="11">
        <v>16</v>
      </c>
      <c r="HD9" s="12">
        <v>-0.1818</v>
      </c>
      <c r="HE9" s="12">
        <v>-0.1717</v>
      </c>
      <c r="HF9" s="11">
        <v>19</v>
      </c>
      <c r="HG9" s="13">
        <v>308.11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14</v>
      </c>
      <c r="HW9" s="13">
        <v>242.44</v>
      </c>
      <c r="HX9" s="11">
        <v>80</v>
      </c>
      <c r="HY9" s="11">
        <v>32</v>
      </c>
      <c r="HZ9" s="13">
        <v>662.91</v>
      </c>
      <c r="IA9" s="11">
        <v>105</v>
      </c>
      <c r="IB9" s="12">
        <v>-0.5625</v>
      </c>
      <c r="IC9" s="12">
        <v>-0.6343</v>
      </c>
      <c r="ID9" s="11"/>
      <c r="IE9" s="13"/>
      <c r="IF9" s="11"/>
      <c r="IG9" s="11"/>
      <c r="IH9" s="13"/>
      <c r="II9" s="11"/>
      <c r="IJ9" s="12"/>
      <c r="IK9" s="12"/>
      <c r="IL9" s="11">
        <v>1</v>
      </c>
      <c r="IM9" s="13">
        <v>79.99</v>
      </c>
      <c r="IN9" s="11">
        <v>11</v>
      </c>
      <c r="IO9" s="11">
        <v>12</v>
      </c>
      <c r="IP9" s="13">
        <v>90.68</v>
      </c>
      <c r="IQ9" s="11">
        <v>23</v>
      </c>
      <c r="IR9" s="12">
        <v>-0.9167</v>
      </c>
      <c r="IS9" s="12">
        <v>-0.1179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9</v>
      </c>
      <c r="JN9" s="13">
        <v>66.6</v>
      </c>
      <c r="JO9" s="11"/>
      <c r="JP9" s="12"/>
      <c r="JQ9" s="12"/>
      <c r="JR9" s="11"/>
      <c r="JS9" s="13"/>
      <c r="JT9" s="11"/>
      <c r="JU9" s="11">
        <v>197</v>
      </c>
      <c r="JV9" s="13">
        <v>3233.21</v>
      </c>
      <c r="JW9" s="11">
        <v>285</v>
      </c>
      <c r="JX9" s="12"/>
      <c r="JY9" s="12"/>
      <c r="JZ9" s="11"/>
      <c r="KA9" s="13"/>
      <c r="KB9" s="11"/>
      <c r="KC9" s="11">
        <v>6</v>
      </c>
      <c r="KD9" s="13">
        <v>133.5</v>
      </c>
      <c r="KE9" s="11">
        <v>146</v>
      </c>
      <c r="KF9" s="12"/>
      <c r="KG9" s="12"/>
      <c r="KH9" s="11"/>
      <c r="KI9" s="13"/>
      <c r="KJ9" s="11">
        <v>167</v>
      </c>
      <c r="KK9" s="11">
        <v>1</v>
      </c>
      <c r="KL9" s="13">
        <v>19.4</v>
      </c>
      <c r="KM9" s="11">
        <v>178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>
        <v>133</v>
      </c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458729</v>
      </c>
      <c r="C10" s="11">
        <f>=ROUNDDOWN(18.7516453150421,0)</f>
      </c>
      <c r="D10" s="11">
        <v>755364</v>
      </c>
      <c r="E10" s="12">
        <v>0.7053</v>
      </c>
      <c r="F10" s="11"/>
      <c r="G10" s="11">
        <f>=ROUNDDOWN({0},0)</f>
      </c>
      <c r="H10" s="11"/>
      <c r="I10" s="12"/>
      <c r="J10" s="11">
        <v>41533</v>
      </c>
      <c r="K10" s="13">
        <v>1274303.22</v>
      </c>
      <c r="L10" s="11">
        <v>1214</v>
      </c>
      <c r="M10" s="14">
        <v>1049.67</v>
      </c>
      <c r="N10" s="11">
        <v>44236</v>
      </c>
      <c r="O10" s="13">
        <v>1435717.68</v>
      </c>
      <c r="P10" s="11">
        <v>1159</v>
      </c>
      <c r="Q10" s="14">
        <v>1238.76</v>
      </c>
      <c r="R10" s="12">
        <v>-0.0611</v>
      </c>
      <c r="S10" s="12">
        <v>-0.1124</v>
      </c>
      <c r="T10" s="12">
        <v>0.0475</v>
      </c>
      <c r="U10" s="12">
        <v>-0.1526</v>
      </c>
      <c r="V10" s="11">
        <v>16637</v>
      </c>
      <c r="W10" s="13">
        <v>533187.94</v>
      </c>
      <c r="X10" s="11">
        <v>938</v>
      </c>
      <c r="Y10" s="11">
        <v>11192</v>
      </c>
      <c r="Z10" s="13">
        <v>391453.69</v>
      </c>
      <c r="AA10" s="11">
        <v>808</v>
      </c>
      <c r="AB10" s="12">
        <v>0.4865</v>
      </c>
      <c r="AC10" s="12">
        <v>0.3621</v>
      </c>
      <c r="AD10" s="11">
        <v>2004</v>
      </c>
      <c r="AE10" s="13">
        <v>61146.94</v>
      </c>
      <c r="AF10" s="11">
        <v>1006</v>
      </c>
      <c r="AG10" s="11">
        <v>1468</v>
      </c>
      <c r="AH10" s="13">
        <v>49466.49</v>
      </c>
      <c r="AI10" s="11">
        <v>952</v>
      </c>
      <c r="AJ10" s="12">
        <v>0.3651</v>
      </c>
      <c r="AK10" s="12">
        <v>0.2361</v>
      </c>
      <c r="AL10" s="11">
        <v>3948</v>
      </c>
      <c r="AM10" s="13">
        <v>114105.88</v>
      </c>
      <c r="AN10" s="11">
        <v>889</v>
      </c>
      <c r="AO10" s="11">
        <v>6622</v>
      </c>
      <c r="AP10" s="13">
        <v>188878.01</v>
      </c>
      <c r="AQ10" s="11">
        <v>852</v>
      </c>
      <c r="AR10" s="12">
        <v>-0.4038</v>
      </c>
      <c r="AS10" s="12">
        <v>-0.3959</v>
      </c>
      <c r="AT10" s="11">
        <v>7390</v>
      </c>
      <c r="AU10" s="13">
        <v>184314.57</v>
      </c>
      <c r="AV10" s="11">
        <v>994</v>
      </c>
      <c r="AW10" s="11">
        <v>7628</v>
      </c>
      <c r="AX10" s="13">
        <v>216554.62</v>
      </c>
      <c r="AY10" s="11">
        <v>923</v>
      </c>
      <c r="AZ10" s="12">
        <v>-0.0312</v>
      </c>
      <c r="BA10" s="12">
        <v>-0.1489</v>
      </c>
      <c r="BB10" s="11">
        <v>4729</v>
      </c>
      <c r="BC10" s="13">
        <v>142231.43</v>
      </c>
      <c r="BD10" s="11">
        <v>934</v>
      </c>
      <c r="BE10" s="11">
        <v>8310</v>
      </c>
      <c r="BF10" s="13">
        <v>254428.32</v>
      </c>
      <c r="BG10" s="11">
        <v>901</v>
      </c>
      <c r="BH10" s="12">
        <v>-0.4309</v>
      </c>
      <c r="BI10" s="12">
        <v>-0.441</v>
      </c>
      <c r="BJ10" s="11">
        <v>1607</v>
      </c>
      <c r="BK10" s="13">
        <v>63827.62</v>
      </c>
      <c r="BL10" s="11">
        <v>1051</v>
      </c>
      <c r="BM10" s="11">
        <v>1010</v>
      </c>
      <c r="BN10" s="13">
        <v>41425.86</v>
      </c>
      <c r="BO10" s="11">
        <v>940</v>
      </c>
      <c r="BP10" s="12">
        <v>0.5911</v>
      </c>
      <c r="BQ10" s="12">
        <v>0.5408</v>
      </c>
      <c r="BR10" s="11">
        <v>1211</v>
      </c>
      <c r="BS10" s="13">
        <v>40934.61</v>
      </c>
      <c r="BT10" s="11">
        <v>1006</v>
      </c>
      <c r="BU10" s="11">
        <v>3047</v>
      </c>
      <c r="BV10" s="13">
        <v>116837.37</v>
      </c>
      <c r="BW10" s="11">
        <v>959</v>
      </c>
      <c r="BX10" s="12">
        <v>-0.6026</v>
      </c>
      <c r="BY10" s="12">
        <v>-0.6496</v>
      </c>
      <c r="BZ10" s="11">
        <v>1778</v>
      </c>
      <c r="CA10" s="13">
        <v>52629.37</v>
      </c>
      <c r="CB10" s="11">
        <v>728</v>
      </c>
      <c r="CC10" s="11">
        <v>1914</v>
      </c>
      <c r="CD10" s="13">
        <v>71198.42</v>
      </c>
      <c r="CE10" s="11">
        <v>856</v>
      </c>
      <c r="CF10" s="12">
        <v>-0.0711</v>
      </c>
      <c r="CG10" s="12">
        <v>-0.2608</v>
      </c>
      <c r="CH10" s="11">
        <v>76</v>
      </c>
      <c r="CI10" s="13">
        <v>3707.96</v>
      </c>
      <c r="CJ10" s="11">
        <v>571</v>
      </c>
      <c r="CK10" s="11"/>
      <c r="CL10" s="13"/>
      <c r="CM10" s="11"/>
      <c r="CN10" s="12"/>
      <c r="CO10" s="12"/>
      <c r="CP10" s="11">
        <v>107</v>
      </c>
      <c r="CQ10" s="13">
        <v>2337.99</v>
      </c>
      <c r="CR10" s="11">
        <v>71</v>
      </c>
      <c r="CS10" s="11">
        <v>141</v>
      </c>
      <c r="CT10" s="13">
        <v>2904.93</v>
      </c>
      <c r="CU10" s="11">
        <v>45</v>
      </c>
      <c r="CV10" s="12">
        <v>-0.2411</v>
      </c>
      <c r="CW10" s="12">
        <v>-0.1952</v>
      </c>
      <c r="CX10" s="11">
        <v>333</v>
      </c>
      <c r="CY10" s="13">
        <v>12685.95</v>
      </c>
      <c r="CZ10" s="11">
        <v>906</v>
      </c>
      <c r="DA10" s="11">
        <v>698</v>
      </c>
      <c r="DB10" s="13">
        <v>22824.26</v>
      </c>
      <c r="DC10" s="11">
        <v>673</v>
      </c>
      <c r="DD10" s="12">
        <v>-0.5229</v>
      </c>
      <c r="DE10" s="12">
        <v>-0.4442</v>
      </c>
      <c r="DF10" s="11">
        <v>146</v>
      </c>
      <c r="DG10" s="13">
        <v>4512.6</v>
      </c>
      <c r="DH10" s="11">
        <v>560</v>
      </c>
      <c r="DI10" s="11">
        <v>246</v>
      </c>
      <c r="DJ10" s="13">
        <v>8992.98</v>
      </c>
      <c r="DK10" s="11">
        <v>619</v>
      </c>
      <c r="DL10" s="12">
        <v>-0.4065</v>
      </c>
      <c r="DM10" s="12">
        <v>-0.4982</v>
      </c>
      <c r="DN10" s="11">
        <v>121</v>
      </c>
      <c r="DO10" s="13">
        <v>9945.85</v>
      </c>
      <c r="DP10" s="11"/>
      <c r="DQ10" s="11">
        <v>118</v>
      </c>
      <c r="DR10" s="13">
        <v>9679.8</v>
      </c>
      <c r="DS10" s="11"/>
      <c r="DT10" s="12">
        <v>0.0254</v>
      </c>
      <c r="DU10" s="12">
        <v>0.0275</v>
      </c>
      <c r="DV10" s="11">
        <v>88</v>
      </c>
      <c r="DW10" s="13">
        <v>5263.88</v>
      </c>
      <c r="DX10" s="11">
        <v>1140</v>
      </c>
      <c r="DY10" s="11">
        <v>98</v>
      </c>
      <c r="DZ10" s="13">
        <v>4794.05</v>
      </c>
      <c r="EA10" s="11">
        <v>1067</v>
      </c>
      <c r="EB10" s="12">
        <v>-0.102</v>
      </c>
      <c r="EC10" s="12">
        <v>0.098</v>
      </c>
      <c r="ED10" s="11">
        <v>66</v>
      </c>
      <c r="EE10" s="13">
        <v>3155.26</v>
      </c>
      <c r="EF10" s="11">
        <v>391</v>
      </c>
      <c r="EG10" s="11">
        <v>49</v>
      </c>
      <c r="EH10" s="13">
        <v>2909.39</v>
      </c>
      <c r="EI10" s="11">
        <v>208</v>
      </c>
      <c r="EJ10" s="12">
        <v>0.3469</v>
      </c>
      <c r="EK10" s="12">
        <v>0.0845</v>
      </c>
      <c r="EL10" s="11">
        <v>340</v>
      </c>
      <c r="EM10" s="13">
        <v>11056.35</v>
      </c>
      <c r="EN10" s="11">
        <v>445</v>
      </c>
      <c r="EO10" s="11">
        <v>345</v>
      </c>
      <c r="EP10" s="13">
        <v>11657.19</v>
      </c>
      <c r="EQ10" s="11">
        <v>383</v>
      </c>
      <c r="ER10" s="12">
        <v>-0.0145</v>
      </c>
      <c r="ES10" s="12">
        <v>-0.0515</v>
      </c>
      <c r="ET10" s="11">
        <v>559</v>
      </c>
      <c r="EU10" s="13">
        <v>14684.11</v>
      </c>
      <c r="EV10" s="11">
        <v>470</v>
      </c>
      <c r="EW10" s="11">
        <v>653</v>
      </c>
      <c r="EX10" s="13">
        <v>19829.88</v>
      </c>
      <c r="EY10" s="11">
        <v>511</v>
      </c>
      <c r="EZ10" s="12">
        <v>-0.144</v>
      </c>
      <c r="FA10" s="12">
        <v>-0.2595</v>
      </c>
      <c r="FB10" s="11"/>
      <c r="FC10" s="13"/>
      <c r="FD10" s="11"/>
      <c r="FE10" s="11"/>
      <c r="FF10" s="13"/>
      <c r="FG10" s="11"/>
      <c r="FH10" s="12"/>
      <c r="FI10" s="12"/>
      <c r="FJ10" s="11">
        <v>201</v>
      </c>
      <c r="FK10" s="13">
        <v>8531.65</v>
      </c>
      <c r="FL10" s="11">
        <v>119</v>
      </c>
      <c r="FM10" s="11">
        <v>186</v>
      </c>
      <c r="FN10" s="13">
        <v>5892.59</v>
      </c>
      <c r="FO10" s="11">
        <v>115</v>
      </c>
      <c r="FP10" s="12">
        <v>0.0806</v>
      </c>
      <c r="FQ10" s="12">
        <v>0.4479</v>
      </c>
      <c r="FR10" s="11">
        <v>27</v>
      </c>
      <c r="FS10" s="13">
        <v>436.05</v>
      </c>
      <c r="FT10" s="11">
        <v>10</v>
      </c>
      <c r="FU10" s="11">
        <v>17</v>
      </c>
      <c r="FV10" s="13">
        <v>445.15</v>
      </c>
      <c r="FW10" s="11">
        <v>13</v>
      </c>
      <c r="FX10" s="12">
        <v>0.5882</v>
      </c>
      <c r="FY10" s="12">
        <v>-0.0204</v>
      </c>
      <c r="FZ10" s="11"/>
      <c r="GA10" s="13"/>
      <c r="GB10" s="11"/>
      <c r="GC10" s="11"/>
      <c r="GD10" s="13"/>
      <c r="GE10" s="11"/>
      <c r="GF10" s="12"/>
      <c r="GG10" s="12"/>
      <c r="GH10" s="11">
        <v>11</v>
      </c>
      <c r="GI10" s="13">
        <v>312.75</v>
      </c>
      <c r="GJ10" s="11">
        <v>781</v>
      </c>
      <c r="GK10" s="11">
        <v>6</v>
      </c>
      <c r="GL10" s="13">
        <v>226.5</v>
      </c>
      <c r="GM10" s="11">
        <v>668</v>
      </c>
      <c r="GN10" s="12">
        <v>0.8333</v>
      </c>
      <c r="GO10" s="12">
        <v>0.3808</v>
      </c>
      <c r="GP10" s="11">
        <v>33</v>
      </c>
      <c r="GQ10" s="13">
        <v>849.63</v>
      </c>
      <c r="GR10" s="11">
        <v>126</v>
      </c>
      <c r="GS10" s="11">
        <v>21</v>
      </c>
      <c r="GT10" s="13">
        <v>578.75</v>
      </c>
      <c r="GU10" s="11">
        <v>127</v>
      </c>
      <c r="GV10" s="12">
        <v>0.5714</v>
      </c>
      <c r="GW10" s="12">
        <v>0.468</v>
      </c>
      <c r="GX10" s="11">
        <v>65</v>
      </c>
      <c r="GY10" s="13">
        <v>2192.49</v>
      </c>
      <c r="GZ10" s="11">
        <v>326</v>
      </c>
      <c r="HA10" s="11">
        <v>88</v>
      </c>
      <c r="HB10" s="13">
        <v>2860.71</v>
      </c>
      <c r="HC10" s="11">
        <v>338</v>
      </c>
      <c r="HD10" s="12">
        <v>-0.2614</v>
      </c>
      <c r="HE10" s="12">
        <v>-0.2336</v>
      </c>
      <c r="HF10" s="11">
        <v>15</v>
      </c>
      <c r="HG10" s="13">
        <v>568.9</v>
      </c>
      <c r="HH10" s="11">
        <v>102</v>
      </c>
      <c r="HI10" s="11"/>
      <c r="HJ10" s="13"/>
      <c r="HK10" s="11"/>
      <c r="HL10" s="12"/>
      <c r="HM10" s="12"/>
      <c r="HN10" s="11">
        <v>11</v>
      </c>
      <c r="HO10" s="13">
        <v>554.69</v>
      </c>
      <c r="HP10" s="11">
        <v>144</v>
      </c>
      <c r="HQ10" s="11">
        <v>13</v>
      </c>
      <c r="HR10" s="13">
        <v>690.96</v>
      </c>
      <c r="HS10" s="11">
        <v>131</v>
      </c>
      <c r="HT10" s="12">
        <v>-0.1538</v>
      </c>
      <c r="HU10" s="12">
        <v>-0.1972</v>
      </c>
      <c r="HV10" s="11">
        <v>20</v>
      </c>
      <c r="HW10" s="13">
        <v>414.56</v>
      </c>
      <c r="HX10" s="11">
        <v>422</v>
      </c>
      <c r="HY10" s="11">
        <v>78</v>
      </c>
      <c r="HZ10" s="13">
        <v>1636.26</v>
      </c>
      <c r="IA10" s="11">
        <v>484</v>
      </c>
      <c r="IB10" s="12">
        <v>-0.7436</v>
      </c>
      <c r="IC10" s="12">
        <v>-0.7466</v>
      </c>
      <c r="ID10" s="11"/>
      <c r="IE10" s="13"/>
      <c r="IF10" s="11"/>
      <c r="IG10" s="11"/>
      <c r="IH10" s="13"/>
      <c r="II10" s="11"/>
      <c r="IJ10" s="12"/>
      <c r="IK10" s="12"/>
      <c r="IL10" s="11">
        <v>2</v>
      </c>
      <c r="IM10" s="13">
        <v>101.98</v>
      </c>
      <c r="IN10" s="11">
        <v>20</v>
      </c>
      <c r="IO10" s="11">
        <v>12</v>
      </c>
      <c r="IP10" s="13">
        <v>192.94</v>
      </c>
      <c r="IQ10" s="11">
        <v>21</v>
      </c>
      <c r="IR10" s="12">
        <v>-0.8333</v>
      </c>
      <c r="IS10" s="12">
        <v>-0.4714</v>
      </c>
      <c r="IT10" s="11"/>
      <c r="IU10" s="13"/>
      <c r="IV10" s="11"/>
      <c r="IW10" s="11"/>
      <c r="IX10" s="13"/>
      <c r="IY10" s="11"/>
      <c r="IZ10" s="12"/>
      <c r="JA10" s="12"/>
      <c r="JB10" s="11">
        <v>8</v>
      </c>
      <c r="JC10" s="13">
        <v>612.21</v>
      </c>
      <c r="JD10" s="11">
        <v>83</v>
      </c>
      <c r="JE10" s="11">
        <v>5</v>
      </c>
      <c r="JF10" s="13">
        <v>371.56</v>
      </c>
      <c r="JG10" s="11">
        <v>69</v>
      </c>
      <c r="JH10" s="12">
        <v>0.6</v>
      </c>
      <c r="JI10" s="12">
        <v>0.6477</v>
      </c>
      <c r="JJ10" s="11"/>
      <c r="JK10" s="13"/>
      <c r="JL10" s="11"/>
      <c r="JM10" s="11">
        <v>118</v>
      </c>
      <c r="JN10" s="13">
        <v>3930.74</v>
      </c>
      <c r="JO10" s="11"/>
      <c r="JP10" s="12"/>
      <c r="JQ10" s="12"/>
      <c r="JR10" s="11"/>
      <c r="JS10" s="13"/>
      <c r="JT10" s="11"/>
      <c r="JU10" s="11">
        <v>125</v>
      </c>
      <c r="JV10" s="13">
        <v>3886.75</v>
      </c>
      <c r="JW10" s="11">
        <v>932</v>
      </c>
      <c r="JX10" s="12"/>
      <c r="JY10" s="12"/>
      <c r="JZ10" s="11"/>
      <c r="KA10" s="13"/>
      <c r="KB10" s="11"/>
      <c r="KC10" s="11">
        <v>27</v>
      </c>
      <c r="KD10" s="13">
        <v>1149.2</v>
      </c>
      <c r="KE10" s="11">
        <v>262</v>
      </c>
      <c r="KF10" s="12"/>
      <c r="KG10" s="12"/>
      <c r="KH10" s="11"/>
      <c r="KI10" s="13"/>
      <c r="KJ10" s="11">
        <v>691</v>
      </c>
      <c r="KK10" s="11">
        <v>1</v>
      </c>
      <c r="KL10" s="13">
        <v>20.31</v>
      </c>
      <c r="KM10" s="11">
        <v>298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2958</v>
      </c>
      <c r="C11" s="11">
        <f>=ROUNDDOWN(94.2038216560509,0)</f>
      </c>
      <c r="D11" s="11">
        <v>748</v>
      </c>
      <c r="E11" s="12">
        <v>0.5175</v>
      </c>
      <c r="F11" s="11"/>
      <c r="G11" s="11">
        <f>=ROUNDDOWN({0},0)</f>
      </c>
      <c r="H11" s="11"/>
      <c r="I11" s="12"/>
      <c r="J11" s="11">
        <v>107</v>
      </c>
      <c r="K11" s="13">
        <v>34595.15</v>
      </c>
      <c r="L11" s="11">
        <v>60</v>
      </c>
      <c r="M11" s="14">
        <v>576.59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107</v>
      </c>
      <c r="BS11" s="13">
        <v>34595.15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135013</v>
      </c>
      <c r="C12" s="11">
        <f>=ROUNDDOWN(22.696982432546,0)</f>
      </c>
      <c r="D12" s="11">
        <v>100477</v>
      </c>
      <c r="E12" s="12">
        <v>0.8236</v>
      </c>
      <c r="F12" s="11"/>
      <c r="G12" s="11">
        <f>=ROUNDDOWN({0},0)</f>
      </c>
      <c r="H12" s="11">
        <v>1686</v>
      </c>
      <c r="I12" s="12"/>
      <c r="J12" s="11">
        <v>23774</v>
      </c>
      <c r="K12" s="13">
        <v>3917921.4</v>
      </c>
      <c r="L12" s="11">
        <v>655</v>
      </c>
      <c r="M12" s="14">
        <v>5981.56</v>
      </c>
      <c r="N12" s="11">
        <v>20179</v>
      </c>
      <c r="O12" s="13">
        <v>3653806.12</v>
      </c>
      <c r="P12" s="11">
        <v>753</v>
      </c>
      <c r="Q12" s="14">
        <v>4852.33</v>
      </c>
      <c r="R12" s="12">
        <v>0.1782</v>
      </c>
      <c r="S12" s="12">
        <v>0.0723</v>
      </c>
      <c r="T12" s="12">
        <v>-0.1301</v>
      </c>
      <c r="U12" s="12">
        <v>0.2327</v>
      </c>
      <c r="V12" s="11">
        <v>1126</v>
      </c>
      <c r="W12" s="13">
        <v>185969.03</v>
      </c>
      <c r="X12" s="11">
        <v>227</v>
      </c>
      <c r="Y12" s="11">
        <v>568</v>
      </c>
      <c r="Z12" s="13">
        <v>99435.62</v>
      </c>
      <c r="AA12" s="11">
        <v>178</v>
      </c>
      <c r="AB12" s="12">
        <v>0.9824</v>
      </c>
      <c r="AC12" s="12">
        <v>0.8702</v>
      </c>
      <c r="AD12" s="11">
        <v>8310</v>
      </c>
      <c r="AE12" s="13">
        <v>1354320.41</v>
      </c>
      <c r="AF12" s="11">
        <v>642</v>
      </c>
      <c r="AG12" s="11">
        <v>11556</v>
      </c>
      <c r="AH12" s="13">
        <v>1903806.44</v>
      </c>
      <c r="AI12" s="11">
        <v>736</v>
      </c>
      <c r="AJ12" s="12">
        <v>-0.2809</v>
      </c>
      <c r="AK12" s="12">
        <v>-0.2886</v>
      </c>
      <c r="AL12" s="11">
        <v>6319</v>
      </c>
      <c r="AM12" s="13">
        <v>820318.56</v>
      </c>
      <c r="AN12" s="11">
        <v>519</v>
      </c>
      <c r="AO12" s="11">
        <v>155</v>
      </c>
      <c r="AP12" s="13">
        <v>30171.16</v>
      </c>
      <c r="AQ12" s="11">
        <v>497</v>
      </c>
      <c r="AR12" s="12">
        <v>39.7677</v>
      </c>
      <c r="AS12" s="12">
        <v>26.1888</v>
      </c>
      <c r="AT12" s="11">
        <v>456</v>
      </c>
      <c r="AU12" s="13">
        <v>71768.15</v>
      </c>
      <c r="AV12" s="11">
        <v>620</v>
      </c>
      <c r="AW12" s="11">
        <v>208</v>
      </c>
      <c r="AX12" s="13">
        <v>40542.73</v>
      </c>
      <c r="AY12" s="11">
        <v>704</v>
      </c>
      <c r="AZ12" s="12">
        <v>1.1923</v>
      </c>
      <c r="BA12" s="12">
        <v>0.7702</v>
      </c>
      <c r="BB12" s="11">
        <v>637</v>
      </c>
      <c r="BC12" s="13">
        <v>110892.73</v>
      </c>
      <c r="BD12" s="11">
        <v>543</v>
      </c>
      <c r="BE12" s="11">
        <v>746</v>
      </c>
      <c r="BF12" s="13">
        <v>125507.29</v>
      </c>
      <c r="BG12" s="11">
        <v>530</v>
      </c>
      <c r="BH12" s="12">
        <v>-0.1461</v>
      </c>
      <c r="BI12" s="12">
        <v>-0.1164</v>
      </c>
      <c r="BJ12" s="11">
        <v>1979</v>
      </c>
      <c r="BK12" s="13">
        <v>420157.89</v>
      </c>
      <c r="BL12" s="11">
        <v>614</v>
      </c>
      <c r="BM12" s="11">
        <v>2114</v>
      </c>
      <c r="BN12" s="13">
        <v>430556.12</v>
      </c>
      <c r="BO12" s="11">
        <v>716</v>
      </c>
      <c r="BP12" s="12">
        <v>-0.0639</v>
      </c>
      <c r="BQ12" s="12">
        <v>-0.0242</v>
      </c>
      <c r="BR12" s="11">
        <v>2480</v>
      </c>
      <c r="BS12" s="13">
        <v>502390.86</v>
      </c>
      <c r="BT12" s="11">
        <v>641</v>
      </c>
      <c r="BU12" s="11">
        <v>2754</v>
      </c>
      <c r="BV12" s="13">
        <v>606863.66</v>
      </c>
      <c r="BW12" s="11">
        <v>737</v>
      </c>
      <c r="BX12" s="12">
        <v>-0.0995</v>
      </c>
      <c r="BY12" s="12">
        <v>-0.1722</v>
      </c>
      <c r="BZ12" s="11">
        <v>31</v>
      </c>
      <c r="CA12" s="13">
        <v>5595.32</v>
      </c>
      <c r="CB12" s="11">
        <v>291</v>
      </c>
      <c r="CC12" s="11">
        <v>115</v>
      </c>
      <c r="CD12" s="13">
        <v>19961.87</v>
      </c>
      <c r="CE12" s="11">
        <v>329</v>
      </c>
      <c r="CF12" s="12">
        <v>-0.7304</v>
      </c>
      <c r="CG12" s="12">
        <v>-0.7197</v>
      </c>
      <c r="CH12" s="11">
        <v>6</v>
      </c>
      <c r="CI12" s="13">
        <v>3181.94</v>
      </c>
      <c r="CJ12" s="11">
        <v>502</v>
      </c>
      <c r="CK12" s="11"/>
      <c r="CL12" s="13"/>
      <c r="CM12" s="11"/>
      <c r="CN12" s="12"/>
      <c r="CO12" s="12"/>
      <c r="CP12" s="11">
        <v>722</v>
      </c>
      <c r="CQ12" s="13">
        <v>148529.23</v>
      </c>
      <c r="CR12" s="11">
        <v>244</v>
      </c>
      <c r="CS12" s="11">
        <v>357</v>
      </c>
      <c r="CT12" s="13">
        <v>72954.69</v>
      </c>
      <c r="CU12" s="11">
        <v>274</v>
      </c>
      <c r="CV12" s="12">
        <v>1.0224</v>
      </c>
      <c r="CW12" s="12">
        <v>1.0359</v>
      </c>
      <c r="CX12" s="11">
        <v>5</v>
      </c>
      <c r="CY12" s="13">
        <v>840.44</v>
      </c>
      <c r="CZ12" s="11">
        <v>278</v>
      </c>
      <c r="DA12" s="11">
        <v>20</v>
      </c>
      <c r="DB12" s="13">
        <v>3480.87</v>
      </c>
      <c r="DC12" s="11">
        <v>325</v>
      </c>
      <c r="DD12" s="12">
        <v>-0.75</v>
      </c>
      <c r="DE12" s="12">
        <v>-0.7586</v>
      </c>
      <c r="DF12" s="11">
        <v>637</v>
      </c>
      <c r="DG12" s="13">
        <v>116883.27</v>
      </c>
      <c r="DH12" s="11">
        <v>225</v>
      </c>
      <c r="DI12" s="11">
        <v>650</v>
      </c>
      <c r="DJ12" s="13">
        <v>149781.52</v>
      </c>
      <c r="DK12" s="11">
        <v>398</v>
      </c>
      <c r="DL12" s="12">
        <v>-0.02</v>
      </c>
      <c r="DM12" s="12">
        <v>-0.2196</v>
      </c>
      <c r="DN12" s="11"/>
      <c r="DO12" s="13"/>
      <c r="DP12" s="11"/>
      <c r="DQ12" s="11"/>
      <c r="DR12" s="13"/>
      <c r="DS12" s="11"/>
      <c r="DT12" s="12"/>
      <c r="DU12" s="12"/>
      <c r="DV12" s="11">
        <v>13</v>
      </c>
      <c r="DW12" s="13">
        <v>2784.5</v>
      </c>
      <c r="DX12" s="11">
        <v>579</v>
      </c>
      <c r="DY12" s="11">
        <v>6</v>
      </c>
      <c r="DZ12" s="13">
        <v>1344.48</v>
      </c>
      <c r="EA12" s="11">
        <v>654</v>
      </c>
      <c r="EB12" s="12">
        <v>1.1667</v>
      </c>
      <c r="EC12" s="12">
        <v>1.0711</v>
      </c>
      <c r="ED12" s="11">
        <v>115</v>
      </c>
      <c r="EE12" s="13">
        <v>22404.24</v>
      </c>
      <c r="EF12" s="11">
        <v>321</v>
      </c>
      <c r="EG12" s="11">
        <v>49</v>
      </c>
      <c r="EH12" s="13">
        <v>12042.65</v>
      </c>
      <c r="EI12" s="11">
        <v>163</v>
      </c>
      <c r="EJ12" s="12">
        <v>1.3469</v>
      </c>
      <c r="EK12" s="12">
        <v>0.8604</v>
      </c>
      <c r="EL12" s="11"/>
      <c r="EM12" s="13"/>
      <c r="EN12" s="11">
        <v>1</v>
      </c>
      <c r="EO12" s="11">
        <v>1</v>
      </c>
      <c r="EP12" s="13">
        <v>199.5</v>
      </c>
      <c r="EQ12" s="11">
        <v>2</v>
      </c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363</v>
      </c>
      <c r="FC12" s="13">
        <v>64842.01</v>
      </c>
      <c r="FD12" s="11">
        <v>494</v>
      </c>
      <c r="FE12" s="11">
        <v>98</v>
      </c>
      <c r="FF12" s="13">
        <v>20969.04</v>
      </c>
      <c r="FG12" s="11">
        <v>492</v>
      </c>
      <c r="FH12" s="12">
        <v>2.7041</v>
      </c>
      <c r="FI12" s="12">
        <v>2.0923</v>
      </c>
      <c r="FJ12" s="11">
        <v>90</v>
      </c>
      <c r="FK12" s="13">
        <v>11559.05</v>
      </c>
      <c r="FL12" s="11">
        <v>220</v>
      </c>
      <c r="FM12" s="11">
        <v>58</v>
      </c>
      <c r="FN12" s="13">
        <v>9041.76</v>
      </c>
      <c r="FO12" s="11">
        <v>227</v>
      </c>
      <c r="FP12" s="12">
        <v>0.5517</v>
      </c>
      <c r="FQ12" s="12">
        <v>0.2784</v>
      </c>
      <c r="FR12" s="11">
        <v>166</v>
      </c>
      <c r="FS12" s="13">
        <v>25421.15</v>
      </c>
      <c r="FT12" s="11">
        <v>369</v>
      </c>
      <c r="FU12" s="11">
        <v>124</v>
      </c>
      <c r="FV12" s="13">
        <v>23349.67</v>
      </c>
      <c r="FW12" s="11">
        <v>370</v>
      </c>
      <c r="FX12" s="12">
        <v>0.3387</v>
      </c>
      <c r="FY12" s="12">
        <v>0.0887</v>
      </c>
      <c r="FZ12" s="11">
        <v>176</v>
      </c>
      <c r="GA12" s="13">
        <v>26455.69</v>
      </c>
      <c r="GB12" s="11">
        <v>303</v>
      </c>
      <c r="GC12" s="11">
        <v>372</v>
      </c>
      <c r="GD12" s="13">
        <v>61196.06</v>
      </c>
      <c r="GE12" s="11">
        <v>368</v>
      </c>
      <c r="GF12" s="12">
        <v>-0.5269</v>
      </c>
      <c r="GG12" s="12">
        <v>-0.5677</v>
      </c>
      <c r="GH12" s="11">
        <v>139</v>
      </c>
      <c r="GI12" s="13">
        <v>23059.49</v>
      </c>
      <c r="GJ12" s="11">
        <v>605</v>
      </c>
      <c r="GK12" s="11">
        <v>140</v>
      </c>
      <c r="GL12" s="13">
        <v>26922.88</v>
      </c>
      <c r="GM12" s="11">
        <v>665</v>
      </c>
      <c r="GN12" s="12">
        <v>-0.0071</v>
      </c>
      <c r="GO12" s="12">
        <v>-0.1435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4</v>
      </c>
      <c r="HG12" s="13">
        <v>547.44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15</v>
      </c>
      <c r="HY12" s="11"/>
      <c r="HZ12" s="13"/>
      <c r="IA12" s="11">
        <v>18</v>
      </c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36</v>
      </c>
      <c r="JV12" s="13">
        <v>6344.33</v>
      </c>
      <c r="JW12" s="11">
        <v>686</v>
      </c>
      <c r="JX12" s="12"/>
      <c r="JY12" s="12"/>
      <c r="JZ12" s="11"/>
      <c r="KA12" s="13"/>
      <c r="KB12" s="11"/>
      <c r="KC12" s="11">
        <v>52</v>
      </c>
      <c r="KD12" s="13">
        <v>9333.78</v>
      </c>
      <c r="KE12" s="11">
        <v>276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17681</v>
      </c>
      <c r="C13" s="11">
        <f>=ROUNDDOWN(29.5323200267246,0)</f>
      </c>
      <c r="D13" s="11">
        <v>8390</v>
      </c>
      <c r="E13" s="12">
        <v>0.8864</v>
      </c>
      <c r="F13" s="11"/>
      <c r="G13" s="11">
        <f>=ROUNDDOWN({0},0)</f>
      </c>
      <c r="H13" s="11"/>
      <c r="I13" s="12"/>
      <c r="J13" s="11">
        <v>1895</v>
      </c>
      <c r="K13" s="13">
        <v>137192.37</v>
      </c>
      <c r="L13" s="11">
        <v>149</v>
      </c>
      <c r="M13" s="14">
        <v>920.75</v>
      </c>
      <c r="N13" s="11">
        <v>2083</v>
      </c>
      <c r="O13" s="13">
        <v>169181.21</v>
      </c>
      <c r="P13" s="11">
        <v>121</v>
      </c>
      <c r="Q13" s="14">
        <v>1398.19</v>
      </c>
      <c r="R13" s="12">
        <v>-0.0903</v>
      </c>
      <c r="S13" s="12">
        <v>-0.1891</v>
      </c>
      <c r="T13" s="12">
        <v>0.2314</v>
      </c>
      <c r="U13" s="12">
        <v>-0.3415</v>
      </c>
      <c r="V13" s="11">
        <v>307</v>
      </c>
      <c r="W13" s="13">
        <v>21820.59</v>
      </c>
      <c r="X13" s="11">
        <v>75</v>
      </c>
      <c r="Y13" s="11">
        <v>245</v>
      </c>
      <c r="Z13" s="13">
        <v>17838.04</v>
      </c>
      <c r="AA13" s="11">
        <v>47</v>
      </c>
      <c r="AB13" s="12">
        <v>0.2531</v>
      </c>
      <c r="AC13" s="12">
        <v>0.2233</v>
      </c>
      <c r="AD13" s="11">
        <v>411</v>
      </c>
      <c r="AE13" s="13">
        <v>28564.56</v>
      </c>
      <c r="AF13" s="11">
        <v>141</v>
      </c>
      <c r="AG13" s="11">
        <v>486</v>
      </c>
      <c r="AH13" s="13">
        <v>40826.34</v>
      </c>
      <c r="AI13" s="11">
        <v>120</v>
      </c>
      <c r="AJ13" s="12">
        <v>-0.1543</v>
      </c>
      <c r="AK13" s="12">
        <v>-0.3003</v>
      </c>
      <c r="AL13" s="11">
        <v>109</v>
      </c>
      <c r="AM13" s="13">
        <v>9459.06</v>
      </c>
      <c r="AN13" s="11">
        <v>136</v>
      </c>
      <c r="AO13" s="11">
        <v>136</v>
      </c>
      <c r="AP13" s="13">
        <v>11801.95</v>
      </c>
      <c r="AQ13" s="11">
        <v>84</v>
      </c>
      <c r="AR13" s="12">
        <v>-0.1985</v>
      </c>
      <c r="AS13" s="12">
        <v>-0.1985</v>
      </c>
      <c r="AT13" s="11">
        <v>102</v>
      </c>
      <c r="AU13" s="13">
        <v>6147.02</v>
      </c>
      <c r="AV13" s="11">
        <v>141</v>
      </c>
      <c r="AW13" s="11">
        <v>69</v>
      </c>
      <c r="AX13" s="13">
        <v>4232.3</v>
      </c>
      <c r="AY13" s="11">
        <v>115</v>
      </c>
      <c r="AZ13" s="12">
        <v>0.4783</v>
      </c>
      <c r="BA13" s="12">
        <v>0.4524</v>
      </c>
      <c r="BB13" s="11">
        <v>9</v>
      </c>
      <c r="BC13" s="13">
        <v>684.03</v>
      </c>
      <c r="BD13" s="11">
        <v>123</v>
      </c>
      <c r="BE13" s="11">
        <v>15</v>
      </c>
      <c r="BF13" s="13">
        <v>1092.75</v>
      </c>
      <c r="BG13" s="11">
        <v>109</v>
      </c>
      <c r="BH13" s="12">
        <v>-0.4</v>
      </c>
      <c r="BI13" s="12">
        <v>-0.374</v>
      </c>
      <c r="BJ13" s="11">
        <v>227</v>
      </c>
      <c r="BK13" s="13">
        <v>18220.35</v>
      </c>
      <c r="BL13" s="11">
        <v>140</v>
      </c>
      <c r="BM13" s="11">
        <v>375</v>
      </c>
      <c r="BN13" s="13">
        <v>36674.27</v>
      </c>
      <c r="BO13" s="11">
        <v>121</v>
      </c>
      <c r="BP13" s="12">
        <v>-0.3947</v>
      </c>
      <c r="BQ13" s="12">
        <v>-0.5032</v>
      </c>
      <c r="BR13" s="11">
        <v>351</v>
      </c>
      <c r="BS13" s="13">
        <v>24479.11</v>
      </c>
      <c r="BT13" s="11">
        <v>149</v>
      </c>
      <c r="BU13" s="11">
        <v>428</v>
      </c>
      <c r="BV13" s="13">
        <v>29747.24</v>
      </c>
      <c r="BW13" s="11">
        <v>121</v>
      </c>
      <c r="BX13" s="12">
        <v>-0.1799</v>
      </c>
      <c r="BY13" s="12">
        <v>-0.1771</v>
      </c>
      <c r="BZ13" s="11">
        <v>47</v>
      </c>
      <c r="CA13" s="13">
        <v>3317.78</v>
      </c>
      <c r="CB13" s="11">
        <v>103</v>
      </c>
      <c r="CC13" s="11">
        <v>47</v>
      </c>
      <c r="CD13" s="13">
        <v>3261.98</v>
      </c>
      <c r="CE13" s="11">
        <v>79</v>
      </c>
      <c r="CF13" s="12"/>
      <c r="CG13" s="12">
        <v>0.0171</v>
      </c>
      <c r="CH13" s="11"/>
      <c r="CI13" s="13"/>
      <c r="CJ13" s="11">
        <v>119</v>
      </c>
      <c r="CK13" s="11"/>
      <c r="CL13" s="13"/>
      <c r="CM13" s="11"/>
      <c r="CN13" s="12"/>
      <c r="CO13" s="12"/>
      <c r="CP13" s="11">
        <v>117</v>
      </c>
      <c r="CQ13" s="13">
        <v>7972.93</v>
      </c>
      <c r="CR13" s="11">
        <v>44</v>
      </c>
      <c r="CS13" s="11">
        <v>62</v>
      </c>
      <c r="CT13" s="13">
        <v>4523.68</v>
      </c>
      <c r="CU13" s="11">
        <v>52</v>
      </c>
      <c r="CV13" s="12">
        <v>0.8871</v>
      </c>
      <c r="CW13" s="12">
        <v>0.7625</v>
      </c>
      <c r="CX13" s="11"/>
      <c r="CY13" s="13"/>
      <c r="CZ13" s="11"/>
      <c r="DA13" s="11"/>
      <c r="DB13" s="13"/>
      <c r="DC13" s="11"/>
      <c r="DD13" s="12"/>
      <c r="DE13" s="12"/>
      <c r="DF13" s="11">
        <v>1</v>
      </c>
      <c r="DG13" s="13">
        <v>90.72</v>
      </c>
      <c r="DH13" s="11">
        <v>19</v>
      </c>
      <c r="DI13" s="11">
        <v>4</v>
      </c>
      <c r="DJ13" s="13">
        <v>365.93</v>
      </c>
      <c r="DK13" s="11">
        <v>17</v>
      </c>
      <c r="DL13" s="12">
        <v>-0.75</v>
      </c>
      <c r="DM13" s="12">
        <v>-0.7521</v>
      </c>
      <c r="DN13" s="11"/>
      <c r="DO13" s="13"/>
      <c r="DP13" s="11"/>
      <c r="DQ13" s="11"/>
      <c r="DR13" s="13"/>
      <c r="DS13" s="11"/>
      <c r="DT13" s="12"/>
      <c r="DU13" s="12"/>
      <c r="DV13" s="11">
        <v>2</v>
      </c>
      <c r="DW13" s="13">
        <v>321.96</v>
      </c>
      <c r="DX13" s="11">
        <v>149</v>
      </c>
      <c r="DY13" s="11">
        <v>2</v>
      </c>
      <c r="DZ13" s="13">
        <v>119.98</v>
      </c>
      <c r="EA13" s="11">
        <v>121</v>
      </c>
      <c r="EB13" s="12"/>
      <c r="EC13" s="12">
        <v>1.6834</v>
      </c>
      <c r="ED13" s="11"/>
      <c r="EE13" s="13"/>
      <c r="EF13" s="11">
        <v>149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42</v>
      </c>
      <c r="FC13" s="13">
        <v>4948.81</v>
      </c>
      <c r="FD13" s="11">
        <v>26</v>
      </c>
      <c r="FE13" s="11">
        <v>57</v>
      </c>
      <c r="FF13" s="13">
        <v>5498.99</v>
      </c>
      <c r="FG13" s="11">
        <v>12</v>
      </c>
      <c r="FH13" s="12">
        <v>-0.2632</v>
      </c>
      <c r="FI13" s="12">
        <v>-0.1001</v>
      </c>
      <c r="FJ13" s="11">
        <v>37</v>
      </c>
      <c r="FK13" s="13">
        <v>2580.35</v>
      </c>
      <c r="FL13" s="11">
        <v>50</v>
      </c>
      <c r="FM13" s="11">
        <v>28</v>
      </c>
      <c r="FN13" s="13">
        <v>2948.57</v>
      </c>
      <c r="FO13" s="11">
        <v>46</v>
      </c>
      <c r="FP13" s="12">
        <v>0.3214</v>
      </c>
      <c r="FQ13" s="12">
        <v>-0.1249</v>
      </c>
      <c r="FR13" s="11">
        <v>64</v>
      </c>
      <c r="FS13" s="13">
        <v>4053.29</v>
      </c>
      <c r="FT13" s="11">
        <v>81</v>
      </c>
      <c r="FU13" s="11">
        <v>23</v>
      </c>
      <c r="FV13" s="13">
        <v>1782.98</v>
      </c>
      <c r="FW13" s="11">
        <v>50</v>
      </c>
      <c r="FX13" s="12">
        <v>1.7826</v>
      </c>
      <c r="FY13" s="12">
        <v>1.2733</v>
      </c>
      <c r="FZ13" s="11">
        <v>39</v>
      </c>
      <c r="GA13" s="13">
        <v>2511.65</v>
      </c>
      <c r="GB13" s="11">
        <v>100</v>
      </c>
      <c r="GC13" s="11">
        <v>34</v>
      </c>
      <c r="GD13" s="13">
        <v>2429.61</v>
      </c>
      <c r="GE13" s="11">
        <v>42</v>
      </c>
      <c r="GF13" s="12">
        <v>0.1471</v>
      </c>
      <c r="GG13" s="12">
        <v>0.0338</v>
      </c>
      <c r="GH13" s="11">
        <v>30</v>
      </c>
      <c r="GI13" s="13">
        <v>2020.16</v>
      </c>
      <c r="GJ13" s="11">
        <v>124</v>
      </c>
      <c r="GK13" s="11">
        <v>38</v>
      </c>
      <c r="GL13" s="13">
        <v>3450.96</v>
      </c>
      <c r="GM13" s="11">
        <v>103</v>
      </c>
      <c r="GN13" s="12">
        <v>-0.2105</v>
      </c>
      <c r="GO13" s="12">
        <v>-0.4146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23</v>
      </c>
      <c r="JV13" s="13">
        <v>1634.96</v>
      </c>
      <c r="JW13" s="11">
        <v>107</v>
      </c>
      <c r="JX13" s="12"/>
      <c r="JY13" s="12"/>
      <c r="JZ13" s="11"/>
      <c r="KA13" s="13"/>
      <c r="KB13" s="11"/>
      <c r="KC13" s="11">
        <v>11</v>
      </c>
      <c r="KD13" s="13">
        <v>950.68</v>
      </c>
      <c r="KE13" s="11">
        <v>94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14867</v>
      </c>
      <c r="C14" s="11">
        <f>=ROUNDDOWN(58.3935585231736,0)</f>
      </c>
      <c r="D14" s="11">
        <v>2832</v>
      </c>
      <c r="E14" s="12">
        <v>1</v>
      </c>
      <c r="F14" s="11"/>
      <c r="G14" s="11">
        <f>=ROUNDDOWN({0},0)</f>
      </c>
      <c r="H14" s="11"/>
      <c r="I14" s="12"/>
      <c r="J14" s="11">
        <v>1388</v>
      </c>
      <c r="K14" s="13">
        <v>13853.46</v>
      </c>
      <c r="L14" s="11">
        <v>22</v>
      </c>
      <c r="M14" s="14">
        <v>629.7</v>
      </c>
      <c r="N14" s="11">
        <v>1824</v>
      </c>
      <c r="O14" s="13">
        <v>17205.96</v>
      </c>
      <c r="P14" s="11">
        <v>15</v>
      </c>
      <c r="Q14" s="14">
        <v>1147.06</v>
      </c>
      <c r="R14" s="12">
        <v>-0.239</v>
      </c>
      <c r="S14" s="12">
        <v>-0.1948</v>
      </c>
      <c r="T14" s="12">
        <v>0.4667</v>
      </c>
      <c r="U14" s="12">
        <v>-0.451</v>
      </c>
      <c r="V14" s="11">
        <v>1385</v>
      </c>
      <c r="W14" s="13">
        <v>13817.8</v>
      </c>
      <c r="X14" s="11">
        <v>22</v>
      </c>
      <c r="Y14" s="11">
        <v>1821</v>
      </c>
      <c r="Z14" s="13">
        <v>17171.61</v>
      </c>
      <c r="AA14" s="11">
        <v>15</v>
      </c>
      <c r="AB14" s="12">
        <v>-0.2394</v>
      </c>
      <c r="AC14" s="12">
        <v>-0.1953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3</v>
      </c>
      <c r="BK14" s="13">
        <v>35.66</v>
      </c>
      <c r="BL14" s="11">
        <v>15</v>
      </c>
      <c r="BM14" s="11"/>
      <c r="BN14" s="13"/>
      <c r="BO14" s="11"/>
      <c r="BP14" s="12"/>
      <c r="BQ14" s="12"/>
      <c r="BR14" s="11"/>
      <c r="BS14" s="13"/>
      <c r="BT14" s="11"/>
      <c r="BU14" s="11">
        <v>2</v>
      </c>
      <c r="BV14" s="13">
        <v>25.36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14</v>
      </c>
      <c r="DY14" s="11">
        <v>1</v>
      </c>
      <c r="DZ14" s="13">
        <v>8.99</v>
      </c>
      <c r="EA14" s="11">
        <v>6</v>
      </c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65731</v>
      </c>
      <c r="C15" s="11">
        <f>=ROUNDDOWN(41.0305867665418,0)</f>
      </c>
      <c r="D15" s="11">
        <v>10768</v>
      </c>
      <c r="E15" s="12">
        <v>0.9551</v>
      </c>
      <c r="F15" s="11"/>
      <c r="G15" s="11">
        <f>=ROUNDDOWN({0},0)</f>
      </c>
      <c r="H15" s="11"/>
      <c r="I15" s="12"/>
      <c r="J15" s="11">
        <v>6863</v>
      </c>
      <c r="K15" s="13">
        <v>176628.78</v>
      </c>
      <c r="L15" s="11">
        <v>110</v>
      </c>
      <c r="M15" s="14">
        <v>1605.72</v>
      </c>
      <c r="N15" s="11">
        <v>3999</v>
      </c>
      <c r="O15" s="13">
        <v>162353.27</v>
      </c>
      <c r="P15" s="11">
        <v>101</v>
      </c>
      <c r="Q15" s="14">
        <v>1607.46</v>
      </c>
      <c r="R15" s="12">
        <v>0.7162</v>
      </c>
      <c r="S15" s="12">
        <v>0.0879</v>
      </c>
      <c r="T15" s="12">
        <v>0.0891</v>
      </c>
      <c r="U15" s="12">
        <v>-0.0011</v>
      </c>
      <c r="V15" s="11">
        <v>3357</v>
      </c>
      <c r="W15" s="13">
        <v>69785.87</v>
      </c>
      <c r="X15" s="11">
        <v>89</v>
      </c>
      <c r="Y15" s="11">
        <v>988</v>
      </c>
      <c r="Z15" s="13">
        <v>49459.83</v>
      </c>
      <c r="AA15" s="11">
        <v>79</v>
      </c>
      <c r="AB15" s="12">
        <v>2.3978</v>
      </c>
      <c r="AC15" s="12">
        <v>0.411</v>
      </c>
      <c r="AD15" s="11">
        <v>121</v>
      </c>
      <c r="AE15" s="13">
        <v>3223.05</v>
      </c>
      <c r="AF15" s="11">
        <v>89</v>
      </c>
      <c r="AG15" s="11">
        <v>62</v>
      </c>
      <c r="AH15" s="13">
        <v>2192.28</v>
      </c>
      <c r="AI15" s="11">
        <v>79</v>
      </c>
      <c r="AJ15" s="12">
        <v>0.9516</v>
      </c>
      <c r="AK15" s="12">
        <v>0.4702</v>
      </c>
      <c r="AL15" s="11"/>
      <c r="AM15" s="13"/>
      <c r="AN15" s="11"/>
      <c r="AO15" s="11"/>
      <c r="AP15" s="13"/>
      <c r="AQ15" s="11"/>
      <c r="AR15" s="12"/>
      <c r="AS15" s="12"/>
      <c r="AT15" s="11">
        <v>130</v>
      </c>
      <c r="AU15" s="13">
        <v>3648.08</v>
      </c>
      <c r="AV15" s="11">
        <v>67</v>
      </c>
      <c r="AW15" s="11">
        <v>117</v>
      </c>
      <c r="AX15" s="13">
        <v>4372.33</v>
      </c>
      <c r="AY15" s="11">
        <v>57</v>
      </c>
      <c r="AZ15" s="12">
        <v>0.1111</v>
      </c>
      <c r="BA15" s="12">
        <v>-0.1656</v>
      </c>
      <c r="BB15" s="11"/>
      <c r="BC15" s="13"/>
      <c r="BD15" s="11"/>
      <c r="BE15" s="11">
        <v>31</v>
      </c>
      <c r="BF15" s="13">
        <v>823.25</v>
      </c>
      <c r="BG15" s="11">
        <v>34</v>
      </c>
      <c r="BH15" s="12"/>
      <c r="BI15" s="12"/>
      <c r="BJ15" s="11">
        <v>5</v>
      </c>
      <c r="BK15" s="13">
        <v>121.74</v>
      </c>
      <c r="BL15" s="11">
        <v>34</v>
      </c>
      <c r="BM15" s="11"/>
      <c r="BN15" s="13"/>
      <c r="BO15" s="11"/>
      <c r="BP15" s="12"/>
      <c r="BQ15" s="12"/>
      <c r="BR15" s="11">
        <v>22</v>
      </c>
      <c r="BS15" s="13">
        <v>696.91</v>
      </c>
      <c r="BT15" s="11">
        <v>9</v>
      </c>
      <c r="BU15" s="11">
        <v>24</v>
      </c>
      <c r="BV15" s="13">
        <v>693.57</v>
      </c>
      <c r="BW15" s="11">
        <v>52</v>
      </c>
      <c r="BX15" s="12">
        <v>-0.0833</v>
      </c>
      <c r="BY15" s="12">
        <v>0.0048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6</v>
      </c>
      <c r="CY15" s="13">
        <v>254.98</v>
      </c>
      <c r="CZ15" s="11">
        <v>7</v>
      </c>
      <c r="DA15" s="11">
        <v>21</v>
      </c>
      <c r="DB15" s="13">
        <v>781.79</v>
      </c>
      <c r="DC15" s="11">
        <v>15</v>
      </c>
      <c r="DD15" s="12">
        <v>-0.7143</v>
      </c>
      <c r="DE15" s="12">
        <v>-0.6739</v>
      </c>
      <c r="DF15" s="11"/>
      <c r="DG15" s="13"/>
      <c r="DH15" s="11"/>
      <c r="DI15" s="11"/>
      <c r="DJ15" s="13"/>
      <c r="DK15" s="11"/>
      <c r="DL15" s="12"/>
      <c r="DM15" s="12"/>
      <c r="DN15" s="11">
        <v>2919</v>
      </c>
      <c r="DO15" s="13">
        <v>90745.61</v>
      </c>
      <c r="DP15" s="11"/>
      <c r="DQ15" s="11">
        <v>2756</v>
      </c>
      <c r="DR15" s="13">
        <v>104030.22</v>
      </c>
      <c r="DS15" s="11"/>
      <c r="DT15" s="12">
        <v>0.0591</v>
      </c>
      <c r="DU15" s="12">
        <v>-0.1277</v>
      </c>
      <c r="DV15" s="11"/>
      <c r="DW15" s="13"/>
      <c r="DX15" s="11">
        <v>105</v>
      </c>
      <c r="DY15" s="11"/>
      <c r="DZ15" s="13"/>
      <c r="EA15" s="11">
        <v>95</v>
      </c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7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303</v>
      </c>
      <c r="IE15" s="13">
        <v>8152.54</v>
      </c>
      <c r="IF15" s="11">
        <v>21</v>
      </c>
      <c r="IG15" s="11"/>
      <c r="IH15" s="13"/>
      <c r="II15" s="11">
        <v>21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10675</v>
      </c>
      <c r="C16" s="11">
        <f>=ROUNDDOWN(99.2100371747212,0)</f>
      </c>
      <c r="D16" s="11"/>
      <c r="E16" s="12">
        <v>0.8524</v>
      </c>
      <c r="F16" s="11"/>
      <c r="G16" s="11">
        <f>=ROUNDDOWN({0},0)</f>
      </c>
      <c r="H16" s="11"/>
      <c r="I16" s="12"/>
      <c r="J16" s="11">
        <v>311</v>
      </c>
      <c r="K16" s="13">
        <v>19506.25</v>
      </c>
      <c r="L16" s="11">
        <v>75</v>
      </c>
      <c r="M16" s="14">
        <v>260.08</v>
      </c>
      <c r="N16" s="11">
        <v>281</v>
      </c>
      <c r="O16" s="13">
        <v>22451.35</v>
      </c>
      <c r="P16" s="11">
        <v>114</v>
      </c>
      <c r="Q16" s="14">
        <v>196.94</v>
      </c>
      <c r="R16" s="12">
        <v>0.1068</v>
      </c>
      <c r="S16" s="12">
        <v>-0.1312</v>
      </c>
      <c r="T16" s="12">
        <v>-0.3421</v>
      </c>
      <c r="U16" s="12">
        <v>0.3206</v>
      </c>
      <c r="V16" s="11"/>
      <c r="W16" s="13"/>
      <c r="X16" s="11">
        <v>74</v>
      </c>
      <c r="Y16" s="11">
        <v>14</v>
      </c>
      <c r="Z16" s="13">
        <v>1376.05</v>
      </c>
      <c r="AA16" s="11">
        <v>105</v>
      </c>
      <c r="AB16" s="12"/>
      <c r="AC16" s="12"/>
      <c r="AD16" s="11">
        <v>4</v>
      </c>
      <c r="AE16" s="13">
        <v>278.71</v>
      </c>
      <c r="AF16" s="11">
        <v>75</v>
      </c>
      <c r="AG16" s="11">
        <v>25</v>
      </c>
      <c r="AH16" s="13">
        <v>1733.4</v>
      </c>
      <c r="AI16" s="11">
        <v>114</v>
      </c>
      <c r="AJ16" s="12">
        <v>-0.84</v>
      </c>
      <c r="AK16" s="12">
        <v>-0.8392</v>
      </c>
      <c r="AL16" s="11"/>
      <c r="AM16" s="13"/>
      <c r="AN16" s="11"/>
      <c r="AO16" s="11"/>
      <c r="AP16" s="13"/>
      <c r="AQ16" s="11"/>
      <c r="AR16" s="12"/>
      <c r="AS16" s="12"/>
      <c r="AT16" s="11">
        <v>5</v>
      </c>
      <c r="AU16" s="13">
        <v>391.52</v>
      </c>
      <c r="AV16" s="11">
        <v>75</v>
      </c>
      <c r="AW16" s="11">
        <v>43</v>
      </c>
      <c r="AX16" s="13">
        <v>3877.7</v>
      </c>
      <c r="AY16" s="11">
        <v>114</v>
      </c>
      <c r="AZ16" s="12">
        <v>-0.8837</v>
      </c>
      <c r="BA16" s="12">
        <v>-0.899</v>
      </c>
      <c r="BB16" s="11"/>
      <c r="BC16" s="13"/>
      <c r="BD16" s="11"/>
      <c r="BE16" s="11"/>
      <c r="BF16" s="13"/>
      <c r="BG16" s="11"/>
      <c r="BH16" s="12"/>
      <c r="BI16" s="12"/>
      <c r="BJ16" s="11">
        <v>142</v>
      </c>
      <c r="BK16" s="13">
        <v>6857.26</v>
      </c>
      <c r="BL16" s="11">
        <v>75</v>
      </c>
      <c r="BM16" s="11">
        <v>4</v>
      </c>
      <c r="BN16" s="13">
        <v>516.05</v>
      </c>
      <c r="BO16" s="11">
        <v>113</v>
      </c>
      <c r="BP16" s="12">
        <v>34.5</v>
      </c>
      <c r="BQ16" s="12">
        <v>12.288</v>
      </c>
      <c r="BR16" s="11">
        <v>26</v>
      </c>
      <c r="BS16" s="13">
        <v>1813.3</v>
      </c>
      <c r="BT16" s="11">
        <v>75</v>
      </c>
      <c r="BU16" s="11">
        <v>55</v>
      </c>
      <c r="BV16" s="13">
        <v>4629.56</v>
      </c>
      <c r="BW16" s="11">
        <v>114</v>
      </c>
      <c r="BX16" s="12">
        <v>-0.5273</v>
      </c>
      <c r="BY16" s="12">
        <v>-0.6083</v>
      </c>
      <c r="BZ16" s="11">
        <v>18</v>
      </c>
      <c r="CA16" s="13">
        <v>940.31</v>
      </c>
      <c r="CB16" s="11">
        <v>57</v>
      </c>
      <c r="CC16" s="11">
        <v>48</v>
      </c>
      <c r="CD16" s="13">
        <v>3593.28</v>
      </c>
      <c r="CE16" s="11">
        <v>89</v>
      </c>
      <c r="CF16" s="12">
        <v>-0.625</v>
      </c>
      <c r="CG16" s="12">
        <v>-0.7383</v>
      </c>
      <c r="CH16" s="11">
        <v>7</v>
      </c>
      <c r="CI16" s="13">
        <v>1360.93</v>
      </c>
      <c r="CJ16" s="11">
        <v>71</v>
      </c>
      <c r="CK16" s="11"/>
      <c r="CL16" s="13"/>
      <c r="CM16" s="11"/>
      <c r="CN16" s="12"/>
      <c r="CO16" s="12"/>
      <c r="CP16" s="11">
        <v>42</v>
      </c>
      <c r="CQ16" s="13">
        <v>4109.26</v>
      </c>
      <c r="CR16" s="11">
        <v>23</v>
      </c>
      <c r="CS16" s="11">
        <v>1</v>
      </c>
      <c r="CT16" s="13">
        <v>103.96</v>
      </c>
      <c r="CU16" s="11">
        <v>1</v>
      </c>
      <c r="CV16" s="12">
        <v>41</v>
      </c>
      <c r="CW16" s="12">
        <v>38.5273</v>
      </c>
      <c r="CX16" s="11">
        <v>16</v>
      </c>
      <c r="CY16" s="13">
        <v>1362.34</v>
      </c>
      <c r="CZ16" s="11">
        <v>59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</v>
      </c>
      <c r="DW16" s="13">
        <v>54.98</v>
      </c>
      <c r="DX16" s="11">
        <v>75</v>
      </c>
      <c r="DY16" s="11">
        <v>2</v>
      </c>
      <c r="DZ16" s="13">
        <v>172.48</v>
      </c>
      <c r="EA16" s="11">
        <v>114</v>
      </c>
      <c r="EB16" s="12"/>
      <c r="EC16" s="12">
        <v>-0.6812</v>
      </c>
      <c r="ED16" s="11">
        <v>9</v>
      </c>
      <c r="EE16" s="13">
        <v>529.36</v>
      </c>
      <c r="EF16" s="11">
        <v>75</v>
      </c>
      <c r="EG16" s="11">
        <v>25</v>
      </c>
      <c r="EH16" s="13">
        <v>2483.7</v>
      </c>
      <c r="EI16" s="11">
        <v>112</v>
      </c>
      <c r="EJ16" s="12">
        <v>-0.64</v>
      </c>
      <c r="EK16" s="12">
        <v>-0.7869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2</v>
      </c>
      <c r="GI16" s="13">
        <v>146.08</v>
      </c>
      <c r="GJ16" s="11">
        <v>75</v>
      </c>
      <c r="GK16" s="11"/>
      <c r="GL16" s="13"/>
      <c r="GM16" s="11">
        <v>84</v>
      </c>
      <c r="GN16" s="12"/>
      <c r="GO16" s="12"/>
      <c r="GP16" s="11">
        <v>38</v>
      </c>
      <c r="GQ16" s="13">
        <v>1662.2</v>
      </c>
      <c r="GR16" s="11">
        <v>73</v>
      </c>
      <c r="GS16" s="11">
        <v>63</v>
      </c>
      <c r="GT16" s="13">
        <v>3942.07</v>
      </c>
      <c r="GU16" s="11">
        <v>109</v>
      </c>
      <c r="GV16" s="12">
        <v>-0.3968</v>
      </c>
      <c r="GW16" s="12">
        <v>-0.5783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>
        <v>1</v>
      </c>
      <c r="JV16" s="13">
        <v>23.1</v>
      </c>
      <c r="JW16" s="11">
        <v>93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346407</v>
      </c>
      <c r="C17" s="11">
        <f>=ROUNDDOWN(15.3396213882431,0)</f>
      </c>
      <c r="D17" s="11">
        <v>817359</v>
      </c>
      <c r="E17" s="12">
        <v>0.6073</v>
      </c>
      <c r="F17" s="11"/>
      <c r="G17" s="11">
        <f>=ROUNDDOWN({0},0)</f>
      </c>
      <c r="H17" s="11"/>
      <c r="I17" s="12"/>
      <c r="J17" s="11">
        <v>59845</v>
      </c>
      <c r="K17" s="13">
        <v>1418310.07</v>
      </c>
      <c r="L17" s="11">
        <v>1267</v>
      </c>
      <c r="M17" s="14">
        <v>1119.42</v>
      </c>
      <c r="N17" s="11">
        <v>51961</v>
      </c>
      <c r="O17" s="13">
        <v>1190408.17</v>
      </c>
      <c r="P17" s="11">
        <v>1163</v>
      </c>
      <c r="Q17" s="14">
        <v>1023.57</v>
      </c>
      <c r="R17" s="12">
        <v>0.1517</v>
      </c>
      <c r="S17" s="12">
        <v>0.1914</v>
      </c>
      <c r="T17" s="12">
        <v>0.0894</v>
      </c>
      <c r="U17" s="12">
        <v>0.0936</v>
      </c>
      <c r="V17" s="11">
        <v>28287</v>
      </c>
      <c r="W17" s="13">
        <v>549818.64</v>
      </c>
      <c r="X17" s="11">
        <v>985</v>
      </c>
      <c r="Y17" s="11">
        <v>23447</v>
      </c>
      <c r="Z17" s="13">
        <v>455788.58</v>
      </c>
      <c r="AA17" s="11">
        <v>741</v>
      </c>
      <c r="AB17" s="12">
        <v>0.2064</v>
      </c>
      <c r="AC17" s="12">
        <v>0.2063</v>
      </c>
      <c r="AD17" s="11">
        <v>1555</v>
      </c>
      <c r="AE17" s="13">
        <v>40619.73</v>
      </c>
      <c r="AF17" s="11">
        <v>1026</v>
      </c>
      <c r="AG17" s="11">
        <v>1476</v>
      </c>
      <c r="AH17" s="13">
        <v>37789.75</v>
      </c>
      <c r="AI17" s="11">
        <v>923</v>
      </c>
      <c r="AJ17" s="12">
        <v>0.0535</v>
      </c>
      <c r="AK17" s="12">
        <v>0.0749</v>
      </c>
      <c r="AL17" s="11">
        <v>2914</v>
      </c>
      <c r="AM17" s="13">
        <v>61523.79</v>
      </c>
      <c r="AN17" s="11">
        <v>827</v>
      </c>
      <c r="AO17" s="11">
        <v>3719</v>
      </c>
      <c r="AP17" s="13">
        <v>86668.15</v>
      </c>
      <c r="AQ17" s="11">
        <v>691</v>
      </c>
      <c r="AR17" s="12">
        <v>-0.2165</v>
      </c>
      <c r="AS17" s="12">
        <v>-0.2901</v>
      </c>
      <c r="AT17" s="11">
        <v>6933</v>
      </c>
      <c r="AU17" s="13">
        <v>188395.63</v>
      </c>
      <c r="AV17" s="11">
        <v>1026</v>
      </c>
      <c r="AW17" s="11">
        <v>6536</v>
      </c>
      <c r="AX17" s="13">
        <v>168406.21</v>
      </c>
      <c r="AY17" s="11">
        <v>919</v>
      </c>
      <c r="AZ17" s="12">
        <v>0.0607</v>
      </c>
      <c r="BA17" s="12">
        <v>0.1187</v>
      </c>
      <c r="BB17" s="11">
        <v>8824</v>
      </c>
      <c r="BC17" s="13">
        <v>211470.03</v>
      </c>
      <c r="BD17" s="11">
        <v>1015</v>
      </c>
      <c r="BE17" s="11">
        <v>6851</v>
      </c>
      <c r="BF17" s="13">
        <v>166552.65</v>
      </c>
      <c r="BG17" s="11">
        <v>872</v>
      </c>
      <c r="BH17" s="12">
        <v>0.288</v>
      </c>
      <c r="BI17" s="12">
        <v>0.2697</v>
      </c>
      <c r="BJ17" s="11">
        <v>1834</v>
      </c>
      <c r="BK17" s="13">
        <v>65132.26</v>
      </c>
      <c r="BL17" s="11">
        <v>1027</v>
      </c>
      <c r="BM17" s="11">
        <v>528</v>
      </c>
      <c r="BN17" s="13">
        <v>16902.67</v>
      </c>
      <c r="BO17" s="11">
        <v>891</v>
      </c>
      <c r="BP17" s="12">
        <v>2.4735</v>
      </c>
      <c r="BQ17" s="12">
        <v>2.8534</v>
      </c>
      <c r="BR17" s="11">
        <v>755</v>
      </c>
      <c r="BS17" s="13">
        <v>23162.43</v>
      </c>
      <c r="BT17" s="11">
        <v>1026</v>
      </c>
      <c r="BU17" s="11">
        <v>987</v>
      </c>
      <c r="BV17" s="13">
        <v>29088.91</v>
      </c>
      <c r="BW17" s="11">
        <v>948</v>
      </c>
      <c r="BX17" s="12">
        <v>-0.2351</v>
      </c>
      <c r="BY17" s="12">
        <v>-0.2037</v>
      </c>
      <c r="BZ17" s="11">
        <v>3494</v>
      </c>
      <c r="CA17" s="13">
        <v>105041.37</v>
      </c>
      <c r="CB17" s="11">
        <v>949</v>
      </c>
      <c r="CC17" s="11">
        <v>4363</v>
      </c>
      <c r="CD17" s="13">
        <v>122637.71</v>
      </c>
      <c r="CE17" s="11">
        <v>865</v>
      </c>
      <c r="CF17" s="12">
        <v>-0.1992</v>
      </c>
      <c r="CG17" s="12">
        <v>-0.1435</v>
      </c>
      <c r="CH17" s="11">
        <v>2982</v>
      </c>
      <c r="CI17" s="13">
        <v>106021.33</v>
      </c>
      <c r="CJ17" s="11">
        <v>925</v>
      </c>
      <c r="CK17" s="11"/>
      <c r="CL17" s="13"/>
      <c r="CM17" s="11"/>
      <c r="CN17" s="12"/>
      <c r="CO17" s="12"/>
      <c r="CP17" s="11">
        <v>32</v>
      </c>
      <c r="CQ17" s="13">
        <v>901.48</v>
      </c>
      <c r="CR17" s="11">
        <v>67</v>
      </c>
      <c r="CS17" s="11">
        <v>45</v>
      </c>
      <c r="CT17" s="13">
        <v>1622.08</v>
      </c>
      <c r="CU17" s="11">
        <v>69</v>
      </c>
      <c r="CV17" s="12">
        <v>-0.2889</v>
      </c>
      <c r="CW17" s="12">
        <v>-0.4442</v>
      </c>
      <c r="CX17" s="11">
        <v>624</v>
      </c>
      <c r="CY17" s="13">
        <v>18946.95</v>
      </c>
      <c r="CZ17" s="11">
        <v>905</v>
      </c>
      <c r="DA17" s="11">
        <v>1502</v>
      </c>
      <c r="DB17" s="13">
        <v>42954.37</v>
      </c>
      <c r="DC17" s="11">
        <v>879</v>
      </c>
      <c r="DD17" s="12">
        <v>-0.5846</v>
      </c>
      <c r="DE17" s="12">
        <v>-0.5589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102</v>
      </c>
      <c r="DW17" s="13">
        <v>5358.39</v>
      </c>
      <c r="DX17" s="11">
        <v>1102</v>
      </c>
      <c r="DY17" s="11">
        <v>73</v>
      </c>
      <c r="DZ17" s="13">
        <v>2773.05</v>
      </c>
      <c r="EA17" s="11">
        <v>1025</v>
      </c>
      <c r="EB17" s="12">
        <v>0.3973</v>
      </c>
      <c r="EC17" s="12">
        <v>0.9323</v>
      </c>
      <c r="ED17" s="11">
        <v>93</v>
      </c>
      <c r="EE17" s="13">
        <v>2786.52</v>
      </c>
      <c r="EF17" s="11">
        <v>448</v>
      </c>
      <c r="EG17" s="11">
        <v>154</v>
      </c>
      <c r="EH17" s="13">
        <v>4034.52</v>
      </c>
      <c r="EI17" s="11">
        <v>218</v>
      </c>
      <c r="EJ17" s="12">
        <v>-0.3961</v>
      </c>
      <c r="EK17" s="12">
        <v>-0.3093</v>
      </c>
      <c r="EL17" s="11">
        <v>595</v>
      </c>
      <c r="EM17" s="13">
        <v>14714.45</v>
      </c>
      <c r="EN17" s="11">
        <v>566</v>
      </c>
      <c r="EO17" s="11">
        <v>700</v>
      </c>
      <c r="EP17" s="13">
        <v>17746.63</v>
      </c>
      <c r="EQ17" s="11">
        <v>407</v>
      </c>
      <c r="ER17" s="12">
        <v>-0.15</v>
      </c>
      <c r="ES17" s="12">
        <v>-0.1709</v>
      </c>
      <c r="ET17" s="11">
        <v>180</v>
      </c>
      <c r="EU17" s="13">
        <v>4472.01</v>
      </c>
      <c r="EV17" s="11">
        <v>609</v>
      </c>
      <c r="EW17" s="11">
        <v>739</v>
      </c>
      <c r="EX17" s="13">
        <v>14411.33</v>
      </c>
      <c r="EY17" s="11">
        <v>564</v>
      </c>
      <c r="EZ17" s="12">
        <v>-0.7564</v>
      </c>
      <c r="FA17" s="12">
        <v>-0.6897</v>
      </c>
      <c r="FB17" s="11"/>
      <c r="FC17" s="13"/>
      <c r="FD17" s="11"/>
      <c r="FE17" s="11"/>
      <c r="FF17" s="13"/>
      <c r="FG17" s="11"/>
      <c r="FH17" s="12"/>
      <c r="FI17" s="12"/>
      <c r="FJ17" s="11">
        <v>164</v>
      </c>
      <c r="FK17" s="13">
        <v>5056.08</v>
      </c>
      <c r="FL17" s="11">
        <v>30</v>
      </c>
      <c r="FM17" s="11">
        <v>137</v>
      </c>
      <c r="FN17" s="13">
        <v>3589.89</v>
      </c>
      <c r="FO17" s="11">
        <v>30</v>
      </c>
      <c r="FP17" s="12">
        <v>0.1971</v>
      </c>
      <c r="FQ17" s="12">
        <v>0.4084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3</v>
      </c>
      <c r="GI17" s="13">
        <v>68.13</v>
      </c>
      <c r="GJ17" s="11">
        <v>863</v>
      </c>
      <c r="GK17" s="11">
        <v>7</v>
      </c>
      <c r="GL17" s="13">
        <v>244.78</v>
      </c>
      <c r="GM17" s="11">
        <v>763</v>
      </c>
      <c r="GN17" s="12">
        <v>-0.5714</v>
      </c>
      <c r="GO17" s="12">
        <v>-0.7217</v>
      </c>
      <c r="GP17" s="11">
        <v>4</v>
      </c>
      <c r="GQ17" s="13">
        <v>240.85</v>
      </c>
      <c r="GR17" s="11">
        <v>12</v>
      </c>
      <c r="GS17" s="11">
        <v>5</v>
      </c>
      <c r="GT17" s="13">
        <v>310.31</v>
      </c>
      <c r="GU17" s="11">
        <v>12</v>
      </c>
      <c r="GV17" s="12">
        <v>-0.2</v>
      </c>
      <c r="GW17" s="12">
        <v>-0.2238</v>
      </c>
      <c r="GX17" s="11">
        <v>111</v>
      </c>
      <c r="GY17" s="13">
        <v>2086.21</v>
      </c>
      <c r="GZ17" s="11">
        <v>107</v>
      </c>
      <c r="HA17" s="11">
        <v>118</v>
      </c>
      <c r="HB17" s="13">
        <v>2341.96</v>
      </c>
      <c r="HC17" s="11">
        <v>114</v>
      </c>
      <c r="HD17" s="12">
        <v>-0.0593</v>
      </c>
      <c r="HE17" s="12">
        <v>-0.1092</v>
      </c>
      <c r="HF17" s="11">
        <v>54</v>
      </c>
      <c r="HG17" s="13">
        <v>1819.73</v>
      </c>
      <c r="HH17" s="11">
        <v>103</v>
      </c>
      <c r="HI17" s="11"/>
      <c r="HJ17" s="13"/>
      <c r="HK17" s="11"/>
      <c r="HL17" s="12"/>
      <c r="HM17" s="12"/>
      <c r="HN17" s="11">
        <v>250</v>
      </c>
      <c r="HO17" s="13">
        <v>8598.58</v>
      </c>
      <c r="HP17" s="11">
        <v>102</v>
      </c>
      <c r="HQ17" s="11">
        <v>164</v>
      </c>
      <c r="HR17" s="13">
        <v>5547.11</v>
      </c>
      <c r="HS17" s="11">
        <v>109</v>
      </c>
      <c r="HT17" s="12">
        <v>0.5244</v>
      </c>
      <c r="HU17" s="12">
        <v>0.5501</v>
      </c>
      <c r="HV17" s="11">
        <v>50</v>
      </c>
      <c r="HW17" s="13">
        <v>1364.53</v>
      </c>
      <c r="HX17" s="11">
        <v>352</v>
      </c>
      <c r="HY17" s="11">
        <v>52</v>
      </c>
      <c r="HZ17" s="13">
        <v>1352.59</v>
      </c>
      <c r="IA17" s="11">
        <v>258</v>
      </c>
      <c r="IB17" s="12">
        <v>-0.0385</v>
      </c>
      <c r="IC17" s="12">
        <v>0.0088</v>
      </c>
      <c r="ID17" s="11"/>
      <c r="IE17" s="13"/>
      <c r="IF17" s="11"/>
      <c r="IG17" s="11"/>
      <c r="IH17" s="13"/>
      <c r="II17" s="11"/>
      <c r="IJ17" s="12"/>
      <c r="IK17" s="12"/>
      <c r="IL17" s="11">
        <v>5</v>
      </c>
      <c r="IM17" s="13">
        <v>710.95</v>
      </c>
      <c r="IN17" s="11">
        <v>24</v>
      </c>
      <c r="IO17" s="11">
        <v>6</v>
      </c>
      <c r="IP17" s="13">
        <v>176.74</v>
      </c>
      <c r="IQ17" s="11">
        <v>24</v>
      </c>
      <c r="IR17" s="12">
        <v>-0.1667</v>
      </c>
      <c r="IS17" s="12">
        <v>3.0226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309</v>
      </c>
      <c r="JV17" s="13">
        <v>8129.44</v>
      </c>
      <c r="JW17" s="11">
        <v>880</v>
      </c>
      <c r="JX17" s="12"/>
      <c r="JY17" s="12"/>
      <c r="JZ17" s="11"/>
      <c r="KA17" s="13"/>
      <c r="KB17" s="11"/>
      <c r="KC17" s="11">
        <v>43</v>
      </c>
      <c r="KD17" s="13">
        <v>1338.74</v>
      </c>
      <c r="KE17" s="11">
        <v>266</v>
      </c>
      <c r="KF17" s="12"/>
      <c r="KG17" s="12"/>
      <c r="KH17" s="11"/>
      <c r="KI17" s="13"/>
      <c r="KJ17" s="11">
        <v>495</v>
      </c>
      <c r="KK17" s="11"/>
      <c r="KL17" s="13"/>
      <c r="KM17" s="11">
        <v>151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>
        <v>98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77490</v>
      </c>
      <c r="C18" s="11">
        <f>=ROUNDDOWN(19.5435056746532,0)</f>
      </c>
      <c r="D18" s="11">
        <v>154578</v>
      </c>
      <c r="E18" s="12">
        <v>0.7634</v>
      </c>
      <c r="F18" s="11"/>
      <c r="G18" s="11">
        <f>=ROUNDDOWN({0},0)</f>
      </c>
      <c r="H18" s="11"/>
      <c r="I18" s="12"/>
      <c r="J18" s="11">
        <v>13301</v>
      </c>
      <c r="K18" s="13">
        <v>422342.63</v>
      </c>
      <c r="L18" s="11">
        <v>131</v>
      </c>
      <c r="M18" s="14">
        <v>3223.99</v>
      </c>
      <c r="N18" s="11">
        <v>10426</v>
      </c>
      <c r="O18" s="13">
        <v>347814.77</v>
      </c>
      <c r="P18" s="11"/>
      <c r="Q18" s="14"/>
      <c r="R18" s="12">
        <v>0.2758</v>
      </c>
      <c r="S18" s="12">
        <v>0.2143</v>
      </c>
      <c r="T18" s="12"/>
      <c r="U18" s="12"/>
      <c r="V18" s="11">
        <v>3467</v>
      </c>
      <c r="W18" s="13">
        <v>115208.36</v>
      </c>
      <c r="X18" s="11">
        <v>109</v>
      </c>
      <c r="Y18" s="11">
        <v>1194</v>
      </c>
      <c r="Z18" s="13">
        <v>39675.44</v>
      </c>
      <c r="AA18" s="11"/>
      <c r="AB18" s="12">
        <v>1.9037</v>
      </c>
      <c r="AC18" s="12">
        <v>1.9038</v>
      </c>
      <c r="AD18" s="11">
        <v>773</v>
      </c>
      <c r="AE18" s="13">
        <v>19390.83</v>
      </c>
      <c r="AF18" s="11">
        <v>123</v>
      </c>
      <c r="AG18" s="11">
        <v>355</v>
      </c>
      <c r="AH18" s="13">
        <v>10642.45</v>
      </c>
      <c r="AI18" s="11"/>
      <c r="AJ18" s="12">
        <v>1.1775</v>
      </c>
      <c r="AK18" s="12">
        <v>0.822</v>
      </c>
      <c r="AL18" s="11">
        <v>1648</v>
      </c>
      <c r="AM18" s="13">
        <v>53359.02</v>
      </c>
      <c r="AN18" s="11">
        <v>110</v>
      </c>
      <c r="AO18" s="11">
        <v>2705</v>
      </c>
      <c r="AP18" s="13">
        <v>93793.49</v>
      </c>
      <c r="AQ18" s="11"/>
      <c r="AR18" s="12">
        <v>-0.3908</v>
      </c>
      <c r="AS18" s="12">
        <v>-0.4311</v>
      </c>
      <c r="AT18" s="11">
        <v>1766</v>
      </c>
      <c r="AU18" s="13">
        <v>48571.64</v>
      </c>
      <c r="AV18" s="11">
        <v>127</v>
      </c>
      <c r="AW18" s="11">
        <v>1172</v>
      </c>
      <c r="AX18" s="13">
        <v>34790.27</v>
      </c>
      <c r="AY18" s="11"/>
      <c r="AZ18" s="12">
        <v>0.5068</v>
      </c>
      <c r="BA18" s="12">
        <v>0.3961</v>
      </c>
      <c r="BB18" s="11">
        <v>2381</v>
      </c>
      <c r="BC18" s="13">
        <v>83427.14</v>
      </c>
      <c r="BD18" s="11">
        <v>120</v>
      </c>
      <c r="BE18" s="11">
        <v>1640</v>
      </c>
      <c r="BF18" s="13">
        <v>58420.27</v>
      </c>
      <c r="BG18" s="11"/>
      <c r="BH18" s="12">
        <v>0.4518</v>
      </c>
      <c r="BI18" s="12">
        <v>0.4281</v>
      </c>
      <c r="BJ18" s="11">
        <v>426</v>
      </c>
      <c r="BK18" s="13">
        <v>14796.58</v>
      </c>
      <c r="BL18" s="11">
        <v>119</v>
      </c>
      <c r="BM18" s="11">
        <v>173</v>
      </c>
      <c r="BN18" s="13">
        <v>6524.23</v>
      </c>
      <c r="BO18" s="11"/>
      <c r="BP18" s="12">
        <v>1.4624</v>
      </c>
      <c r="BQ18" s="12">
        <v>1.2679</v>
      </c>
      <c r="BR18" s="11">
        <v>493</v>
      </c>
      <c r="BS18" s="13">
        <v>17582.88</v>
      </c>
      <c r="BT18" s="11">
        <v>128</v>
      </c>
      <c r="BU18" s="11">
        <v>419</v>
      </c>
      <c r="BV18" s="13">
        <v>13784.2</v>
      </c>
      <c r="BW18" s="11"/>
      <c r="BX18" s="12">
        <v>0.1766</v>
      </c>
      <c r="BY18" s="12">
        <v>0.2756</v>
      </c>
      <c r="BZ18" s="11">
        <v>635</v>
      </c>
      <c r="CA18" s="13">
        <v>17733.09</v>
      </c>
      <c r="CB18" s="11">
        <v>115</v>
      </c>
      <c r="CC18" s="11">
        <v>1263</v>
      </c>
      <c r="CD18" s="13">
        <v>40384.55</v>
      </c>
      <c r="CE18" s="11"/>
      <c r="CF18" s="12">
        <v>-0.4972</v>
      </c>
      <c r="CG18" s="12">
        <v>-0.5609</v>
      </c>
      <c r="CH18" s="11">
        <v>15</v>
      </c>
      <c r="CI18" s="13">
        <v>774.85</v>
      </c>
      <c r="CJ18" s="11">
        <v>110</v>
      </c>
      <c r="CK18" s="11"/>
      <c r="CL18" s="13"/>
      <c r="CM18" s="11"/>
      <c r="CN18" s="12"/>
      <c r="CO18" s="12"/>
      <c r="CP18" s="11">
        <v>18</v>
      </c>
      <c r="CQ18" s="13">
        <v>550.62</v>
      </c>
      <c r="CR18" s="11">
        <v>16</v>
      </c>
      <c r="CS18" s="11">
        <v>14</v>
      </c>
      <c r="CT18" s="13">
        <v>538.66</v>
      </c>
      <c r="CU18" s="11"/>
      <c r="CV18" s="12">
        <v>0.2857</v>
      </c>
      <c r="CW18" s="12">
        <v>0.0222</v>
      </c>
      <c r="CX18" s="11">
        <v>556</v>
      </c>
      <c r="CY18" s="13">
        <v>15764.25</v>
      </c>
      <c r="CZ18" s="11">
        <v>127</v>
      </c>
      <c r="DA18" s="11">
        <v>664</v>
      </c>
      <c r="DB18" s="13">
        <v>22067.75</v>
      </c>
      <c r="DC18" s="11"/>
      <c r="DD18" s="12">
        <v>-0.1627</v>
      </c>
      <c r="DE18" s="12">
        <v>-0.2856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16</v>
      </c>
      <c r="DW18" s="13">
        <v>659.84</v>
      </c>
      <c r="DX18" s="11">
        <v>128</v>
      </c>
      <c r="DY18" s="11">
        <v>6</v>
      </c>
      <c r="DZ18" s="13">
        <v>184.94</v>
      </c>
      <c r="EA18" s="11"/>
      <c r="EB18" s="12">
        <v>1.6667</v>
      </c>
      <c r="EC18" s="12">
        <v>2.5679</v>
      </c>
      <c r="ED18" s="11">
        <v>68</v>
      </c>
      <c r="EE18" s="13">
        <v>2299.2</v>
      </c>
      <c r="EF18" s="11">
        <v>101</v>
      </c>
      <c r="EG18" s="11">
        <v>67</v>
      </c>
      <c r="EH18" s="13">
        <v>2501.35</v>
      </c>
      <c r="EI18" s="11"/>
      <c r="EJ18" s="12">
        <v>0.0149</v>
      </c>
      <c r="EK18" s="12">
        <v>-0.0808</v>
      </c>
      <c r="EL18" s="11">
        <v>348</v>
      </c>
      <c r="EM18" s="13">
        <v>9805.09</v>
      </c>
      <c r="EN18" s="11">
        <v>51</v>
      </c>
      <c r="EO18" s="11">
        <v>176</v>
      </c>
      <c r="EP18" s="13">
        <v>5031.47</v>
      </c>
      <c r="EQ18" s="11"/>
      <c r="ER18" s="12">
        <v>0.9773</v>
      </c>
      <c r="ES18" s="12">
        <v>0.9488</v>
      </c>
      <c r="ET18" s="11">
        <v>37</v>
      </c>
      <c r="EU18" s="13">
        <v>987.35</v>
      </c>
      <c r="EV18" s="11">
        <v>60</v>
      </c>
      <c r="EW18" s="11">
        <v>26</v>
      </c>
      <c r="EX18" s="13">
        <v>767.24</v>
      </c>
      <c r="EY18" s="11"/>
      <c r="EZ18" s="12">
        <v>0.4231</v>
      </c>
      <c r="FA18" s="12">
        <v>0.2869</v>
      </c>
      <c r="FB18" s="11"/>
      <c r="FC18" s="13"/>
      <c r="FD18" s="11"/>
      <c r="FE18" s="11"/>
      <c r="FF18" s="13"/>
      <c r="FG18" s="11"/>
      <c r="FH18" s="12"/>
      <c r="FI18" s="12"/>
      <c r="FJ18" s="11">
        <v>533</v>
      </c>
      <c r="FK18" s="13">
        <v>17670.72</v>
      </c>
      <c r="FL18" s="11">
        <v>92</v>
      </c>
      <c r="FM18" s="11">
        <v>476</v>
      </c>
      <c r="FN18" s="13">
        <v>16395.56</v>
      </c>
      <c r="FO18" s="11"/>
      <c r="FP18" s="12">
        <v>0.1197</v>
      </c>
      <c r="FQ18" s="12">
        <v>0.0778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6</v>
      </c>
      <c r="GI18" s="13">
        <v>266.04</v>
      </c>
      <c r="GJ18" s="11">
        <v>108</v>
      </c>
      <c r="GK18" s="11">
        <v>1</v>
      </c>
      <c r="GL18" s="13">
        <v>37.31</v>
      </c>
      <c r="GM18" s="11"/>
      <c r="GN18" s="12">
        <v>5</v>
      </c>
      <c r="GO18" s="12">
        <v>6.1305</v>
      </c>
      <c r="GP18" s="11">
        <v>25</v>
      </c>
      <c r="GQ18" s="13">
        <v>641.33</v>
      </c>
      <c r="GR18" s="11">
        <v>17</v>
      </c>
      <c r="GS18" s="11">
        <v>4</v>
      </c>
      <c r="GT18" s="13">
        <v>99.24</v>
      </c>
      <c r="GU18" s="11"/>
      <c r="GV18" s="12">
        <v>5.25</v>
      </c>
      <c r="GW18" s="12">
        <v>5.4624</v>
      </c>
      <c r="GX18" s="11"/>
      <c r="GY18" s="13"/>
      <c r="GZ18" s="11"/>
      <c r="HA18" s="11"/>
      <c r="HB18" s="13"/>
      <c r="HC18" s="11"/>
      <c r="HD18" s="12"/>
      <c r="HE18" s="12"/>
      <c r="HF18" s="11">
        <v>81</v>
      </c>
      <c r="HG18" s="13">
        <v>2642.81</v>
      </c>
      <c r="HH18" s="11">
        <v>37</v>
      </c>
      <c r="HI18" s="11"/>
      <c r="HJ18" s="13"/>
      <c r="HK18" s="11"/>
      <c r="HL18" s="12"/>
      <c r="HM18" s="12"/>
      <c r="HN18" s="11"/>
      <c r="HO18" s="13"/>
      <c r="HP18" s="11">
        <v>5</v>
      </c>
      <c r="HQ18" s="11">
        <v>6</v>
      </c>
      <c r="HR18" s="13">
        <v>239.4</v>
      </c>
      <c r="HS18" s="11"/>
      <c r="HT18" s="12"/>
      <c r="HU18" s="12"/>
      <c r="HV18" s="11">
        <v>8</v>
      </c>
      <c r="HW18" s="13">
        <v>174.72</v>
      </c>
      <c r="HX18" s="11">
        <v>27</v>
      </c>
      <c r="HY18" s="11">
        <v>20</v>
      </c>
      <c r="HZ18" s="13">
        <v>632.94</v>
      </c>
      <c r="IA18" s="11"/>
      <c r="IB18" s="12">
        <v>-0.6</v>
      </c>
      <c r="IC18" s="12">
        <v>-0.724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>
        <v>10</v>
      </c>
      <c r="IO18" s="11">
        <v>10</v>
      </c>
      <c r="IP18" s="13">
        <v>94.62</v>
      </c>
      <c r="IQ18" s="11"/>
      <c r="IR18" s="12"/>
      <c r="IS18" s="12"/>
      <c r="IT18" s="11">
        <v>1</v>
      </c>
      <c r="IU18" s="13">
        <v>36.27</v>
      </c>
      <c r="IV18" s="11">
        <v>55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11</v>
      </c>
      <c r="JV18" s="13">
        <v>341.54</v>
      </c>
      <c r="JW18" s="11"/>
      <c r="JX18" s="12"/>
      <c r="JY18" s="12"/>
      <c r="JZ18" s="11"/>
      <c r="KA18" s="13"/>
      <c r="KB18" s="11"/>
      <c r="KC18" s="11">
        <v>24</v>
      </c>
      <c r="KD18" s="13">
        <v>867.85</v>
      </c>
      <c r="KE18" s="11"/>
      <c r="KF18" s="12"/>
      <c r="KG18" s="12"/>
      <c r="KH18" s="11"/>
      <c r="KI18" s="13"/>
      <c r="KJ18" s="11">
        <v>35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>
        <v>39</v>
      </c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250797</v>
      </c>
      <c r="C19" s="11">
        <f>=ROUNDDOWN(19.9520286396181,0)</f>
      </c>
      <c r="D19" s="11">
        <v>218019</v>
      </c>
      <c r="E19" s="12">
        <v>0.8592</v>
      </c>
      <c r="F19" s="11"/>
      <c r="G19" s="11">
        <f>=ROUNDDOWN({0},0)</f>
      </c>
      <c r="H19" s="11"/>
      <c r="I19" s="12"/>
      <c r="J19" s="11">
        <v>47195</v>
      </c>
      <c r="K19" s="13">
        <v>1015213.76</v>
      </c>
      <c r="L19" s="11">
        <v>612</v>
      </c>
      <c r="M19" s="14">
        <v>1658.85</v>
      </c>
      <c r="N19" s="11">
        <v>45880</v>
      </c>
      <c r="O19" s="13">
        <v>946980.16</v>
      </c>
      <c r="P19" s="11">
        <v>712</v>
      </c>
      <c r="Q19" s="14">
        <v>1330.03</v>
      </c>
      <c r="R19" s="12">
        <v>0.0287</v>
      </c>
      <c r="S19" s="12">
        <v>0.0721</v>
      </c>
      <c r="T19" s="12">
        <v>-0.1404</v>
      </c>
      <c r="U19" s="12">
        <v>0.2472</v>
      </c>
      <c r="V19" s="11">
        <v>23917</v>
      </c>
      <c r="W19" s="13">
        <v>535833</v>
      </c>
      <c r="X19" s="11">
        <v>561</v>
      </c>
      <c r="Y19" s="11">
        <v>18593</v>
      </c>
      <c r="Z19" s="13">
        <v>433126.96</v>
      </c>
      <c r="AA19" s="11">
        <v>628</v>
      </c>
      <c r="AB19" s="12">
        <v>0.2863</v>
      </c>
      <c r="AC19" s="12">
        <v>0.2371</v>
      </c>
      <c r="AD19" s="11">
        <v>6499</v>
      </c>
      <c r="AE19" s="13">
        <v>120380.77</v>
      </c>
      <c r="AF19" s="11">
        <v>597</v>
      </c>
      <c r="AG19" s="11">
        <v>6600</v>
      </c>
      <c r="AH19" s="13">
        <v>110045.11</v>
      </c>
      <c r="AI19" s="11">
        <v>704</v>
      </c>
      <c r="AJ19" s="12">
        <v>-0.0153</v>
      </c>
      <c r="AK19" s="12">
        <v>0.0939</v>
      </c>
      <c r="AL19" s="11">
        <v>3687</v>
      </c>
      <c r="AM19" s="13">
        <v>75517.44</v>
      </c>
      <c r="AN19" s="11">
        <v>447</v>
      </c>
      <c r="AO19" s="11">
        <v>1819</v>
      </c>
      <c r="AP19" s="13">
        <v>37569.71</v>
      </c>
      <c r="AQ19" s="11">
        <v>517</v>
      </c>
      <c r="AR19" s="12">
        <v>1.0269</v>
      </c>
      <c r="AS19" s="12">
        <v>1.0101</v>
      </c>
      <c r="AT19" s="11">
        <v>5000</v>
      </c>
      <c r="AU19" s="13">
        <v>93761.79</v>
      </c>
      <c r="AV19" s="11">
        <v>591</v>
      </c>
      <c r="AW19" s="11">
        <v>4277</v>
      </c>
      <c r="AX19" s="13">
        <v>70606.5</v>
      </c>
      <c r="AY19" s="11">
        <v>674</v>
      </c>
      <c r="AZ19" s="12">
        <v>0.169</v>
      </c>
      <c r="BA19" s="12">
        <v>0.3279</v>
      </c>
      <c r="BB19" s="11">
        <v>179</v>
      </c>
      <c r="BC19" s="13">
        <v>4863.05</v>
      </c>
      <c r="BD19" s="11">
        <v>15</v>
      </c>
      <c r="BE19" s="11">
        <v>5112</v>
      </c>
      <c r="BF19" s="13">
        <v>102980.48</v>
      </c>
      <c r="BG19" s="11">
        <v>664</v>
      </c>
      <c r="BH19" s="12">
        <v>-0.965</v>
      </c>
      <c r="BI19" s="12">
        <v>-0.9528</v>
      </c>
      <c r="BJ19" s="11">
        <v>1280</v>
      </c>
      <c r="BK19" s="13">
        <v>27980.46</v>
      </c>
      <c r="BL19" s="11">
        <v>526</v>
      </c>
      <c r="BM19" s="11">
        <v>1731</v>
      </c>
      <c r="BN19" s="13">
        <v>39501.5</v>
      </c>
      <c r="BO19" s="11">
        <v>579</v>
      </c>
      <c r="BP19" s="12">
        <v>-0.2605</v>
      </c>
      <c r="BQ19" s="12">
        <v>-0.2917</v>
      </c>
      <c r="BR19" s="11">
        <v>459</v>
      </c>
      <c r="BS19" s="13">
        <v>11455.47</v>
      </c>
      <c r="BT19" s="11">
        <v>604</v>
      </c>
      <c r="BU19" s="11">
        <v>389</v>
      </c>
      <c r="BV19" s="13">
        <v>8771.87</v>
      </c>
      <c r="BW19" s="11">
        <v>704</v>
      </c>
      <c r="BX19" s="12">
        <v>0.1799</v>
      </c>
      <c r="BY19" s="12">
        <v>0.3059</v>
      </c>
      <c r="BZ19" s="11">
        <v>3561</v>
      </c>
      <c r="CA19" s="13">
        <v>67431.72</v>
      </c>
      <c r="CB19" s="11">
        <v>592</v>
      </c>
      <c r="CC19" s="11">
        <v>4608</v>
      </c>
      <c r="CD19" s="13">
        <v>83454.45</v>
      </c>
      <c r="CE19" s="11">
        <v>669</v>
      </c>
      <c r="CF19" s="12">
        <v>-0.2272</v>
      </c>
      <c r="CG19" s="12">
        <v>-0.192</v>
      </c>
      <c r="CH19" s="11">
        <v>93</v>
      </c>
      <c r="CI19" s="13">
        <v>4312.47</v>
      </c>
      <c r="CJ19" s="11">
        <v>529</v>
      </c>
      <c r="CK19" s="11"/>
      <c r="CL19" s="13"/>
      <c r="CM19" s="11"/>
      <c r="CN19" s="12"/>
      <c r="CO19" s="12"/>
      <c r="CP19" s="11">
        <v>91</v>
      </c>
      <c r="CQ19" s="13">
        <v>1841.4</v>
      </c>
      <c r="CR19" s="11">
        <v>28</v>
      </c>
      <c r="CS19" s="11">
        <v>126</v>
      </c>
      <c r="CT19" s="13">
        <v>2360.77</v>
      </c>
      <c r="CU19" s="11">
        <v>36</v>
      </c>
      <c r="CV19" s="12">
        <v>-0.2778</v>
      </c>
      <c r="CW19" s="12">
        <v>-0.22</v>
      </c>
      <c r="CX19" s="11">
        <v>408</v>
      </c>
      <c r="CY19" s="13">
        <v>7273.48</v>
      </c>
      <c r="CZ19" s="11">
        <v>499</v>
      </c>
      <c r="DA19" s="11">
        <v>590</v>
      </c>
      <c r="DB19" s="13">
        <v>10393.91</v>
      </c>
      <c r="DC19" s="11">
        <v>543</v>
      </c>
      <c r="DD19" s="12">
        <v>-0.3085</v>
      </c>
      <c r="DE19" s="12">
        <v>-0.3002</v>
      </c>
      <c r="DF19" s="11">
        <v>326</v>
      </c>
      <c r="DG19" s="13">
        <v>6586.52</v>
      </c>
      <c r="DH19" s="11">
        <v>231</v>
      </c>
      <c r="DI19" s="11">
        <v>346</v>
      </c>
      <c r="DJ19" s="13">
        <v>8357.44</v>
      </c>
      <c r="DK19" s="11">
        <v>483</v>
      </c>
      <c r="DL19" s="12">
        <v>-0.0578</v>
      </c>
      <c r="DM19" s="12">
        <v>-0.2119</v>
      </c>
      <c r="DN19" s="11">
        <v>257</v>
      </c>
      <c r="DO19" s="13">
        <v>7989.1</v>
      </c>
      <c r="DP19" s="11"/>
      <c r="DQ19" s="11">
        <v>305</v>
      </c>
      <c r="DR19" s="13">
        <v>9447.15</v>
      </c>
      <c r="DS19" s="11"/>
      <c r="DT19" s="12">
        <v>-0.1574</v>
      </c>
      <c r="DU19" s="12">
        <v>-0.1543</v>
      </c>
      <c r="DV19" s="11">
        <v>332</v>
      </c>
      <c r="DW19" s="13">
        <v>23303.69</v>
      </c>
      <c r="DX19" s="11">
        <v>612</v>
      </c>
      <c r="DY19" s="11">
        <v>17</v>
      </c>
      <c r="DZ19" s="13">
        <v>563.83</v>
      </c>
      <c r="EA19" s="11">
        <v>710</v>
      </c>
      <c r="EB19" s="12">
        <v>18.5294</v>
      </c>
      <c r="EC19" s="12">
        <v>40.3311</v>
      </c>
      <c r="ED19" s="11">
        <v>688</v>
      </c>
      <c r="EE19" s="13">
        <v>18759.13</v>
      </c>
      <c r="EF19" s="11">
        <v>331</v>
      </c>
      <c r="EG19" s="11">
        <v>657</v>
      </c>
      <c r="EH19" s="13">
        <v>17580.86</v>
      </c>
      <c r="EI19" s="11">
        <v>275</v>
      </c>
      <c r="EJ19" s="12">
        <v>0.0472</v>
      </c>
      <c r="EK19" s="12">
        <v>0.067</v>
      </c>
      <c r="EL19" s="11">
        <v>58</v>
      </c>
      <c r="EM19" s="13">
        <v>1013.88</v>
      </c>
      <c r="EN19" s="11">
        <v>71</v>
      </c>
      <c r="EO19" s="11">
        <v>113</v>
      </c>
      <c r="EP19" s="13">
        <v>1778.03</v>
      </c>
      <c r="EQ19" s="11">
        <v>72</v>
      </c>
      <c r="ER19" s="12">
        <v>-0.4867</v>
      </c>
      <c r="ES19" s="12">
        <v>-0.4298</v>
      </c>
      <c r="ET19" s="11">
        <v>162</v>
      </c>
      <c r="EU19" s="13">
        <v>2745.33</v>
      </c>
      <c r="EV19" s="11">
        <v>164</v>
      </c>
      <c r="EW19" s="11">
        <v>276</v>
      </c>
      <c r="EX19" s="13">
        <v>4553.76</v>
      </c>
      <c r="EY19" s="11">
        <v>199</v>
      </c>
      <c r="EZ19" s="12">
        <v>-0.413</v>
      </c>
      <c r="FA19" s="12">
        <v>-0.3971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42</v>
      </c>
      <c r="FS19" s="13">
        <v>808.83</v>
      </c>
      <c r="FT19" s="11">
        <v>110</v>
      </c>
      <c r="FU19" s="11">
        <v>19</v>
      </c>
      <c r="FV19" s="13">
        <v>410.67</v>
      </c>
      <c r="FW19" s="11">
        <v>133</v>
      </c>
      <c r="FX19" s="12">
        <v>1.2105</v>
      </c>
      <c r="FY19" s="12">
        <v>0.9695</v>
      </c>
      <c r="FZ19" s="11"/>
      <c r="GA19" s="13"/>
      <c r="GB19" s="11"/>
      <c r="GC19" s="11"/>
      <c r="GD19" s="13"/>
      <c r="GE19" s="11"/>
      <c r="GF19" s="12"/>
      <c r="GG19" s="12"/>
      <c r="GH19" s="11">
        <v>19</v>
      </c>
      <c r="GI19" s="13">
        <v>488.86</v>
      </c>
      <c r="GJ19" s="11">
        <v>342</v>
      </c>
      <c r="GK19" s="11"/>
      <c r="GL19" s="13"/>
      <c r="GM19" s="11">
        <v>27</v>
      </c>
      <c r="GN19" s="12"/>
      <c r="GO19" s="12"/>
      <c r="GP19" s="11">
        <v>51</v>
      </c>
      <c r="GQ19" s="13">
        <v>1038.65</v>
      </c>
      <c r="GR19" s="11">
        <v>175</v>
      </c>
      <c r="GS19" s="11">
        <v>46</v>
      </c>
      <c r="GT19" s="13">
        <v>776.45</v>
      </c>
      <c r="GU19" s="11">
        <v>202</v>
      </c>
      <c r="GV19" s="12">
        <v>0.1087</v>
      </c>
      <c r="GW19" s="12">
        <v>0.3377</v>
      </c>
      <c r="GX19" s="11">
        <v>23</v>
      </c>
      <c r="GY19" s="13">
        <v>482.33</v>
      </c>
      <c r="GZ19" s="11">
        <v>48</v>
      </c>
      <c r="HA19" s="11">
        <v>85</v>
      </c>
      <c r="HB19" s="13">
        <v>1711.62</v>
      </c>
      <c r="HC19" s="11">
        <v>49</v>
      </c>
      <c r="HD19" s="12">
        <v>-0.7294</v>
      </c>
      <c r="HE19" s="12">
        <v>-0.7182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>
        <v>3</v>
      </c>
      <c r="HR19" s="13">
        <v>92.13</v>
      </c>
      <c r="HS19" s="11"/>
      <c r="HT19" s="12"/>
      <c r="HU19" s="12"/>
      <c r="HV19" s="11">
        <v>56</v>
      </c>
      <c r="HW19" s="13">
        <v>1087.48</v>
      </c>
      <c r="HX19" s="11">
        <v>174</v>
      </c>
      <c r="HY19" s="11">
        <v>133</v>
      </c>
      <c r="HZ19" s="13">
        <v>2230.11</v>
      </c>
      <c r="IA19" s="11">
        <v>183</v>
      </c>
      <c r="IB19" s="12">
        <v>-0.5789</v>
      </c>
      <c r="IC19" s="12">
        <v>-0.5124</v>
      </c>
      <c r="ID19" s="11"/>
      <c r="IE19" s="13"/>
      <c r="IF19" s="11"/>
      <c r="IG19" s="11"/>
      <c r="IH19" s="13"/>
      <c r="II19" s="11"/>
      <c r="IJ19" s="12"/>
      <c r="IK19" s="12"/>
      <c r="IL19" s="11">
        <v>3</v>
      </c>
      <c r="IM19" s="13">
        <v>178.47</v>
      </c>
      <c r="IN19" s="11">
        <v>23</v>
      </c>
      <c r="IO19" s="11">
        <v>12</v>
      </c>
      <c r="IP19" s="13">
        <v>185.44</v>
      </c>
      <c r="IQ19" s="11">
        <v>26</v>
      </c>
      <c r="IR19" s="12">
        <v>-0.75</v>
      </c>
      <c r="IS19" s="12">
        <v>-0.0376</v>
      </c>
      <c r="IT19" s="11">
        <v>4</v>
      </c>
      <c r="IU19" s="13">
        <v>80.44</v>
      </c>
      <c r="IV19" s="11">
        <v>92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10</v>
      </c>
      <c r="JV19" s="13">
        <v>191.6</v>
      </c>
      <c r="JW19" s="11">
        <v>567</v>
      </c>
      <c r="JX19" s="12"/>
      <c r="JY19" s="12"/>
      <c r="JZ19" s="11"/>
      <c r="KA19" s="13"/>
      <c r="KB19" s="11"/>
      <c r="KC19" s="11">
        <v>13</v>
      </c>
      <c r="KD19" s="13">
        <v>289.81</v>
      </c>
      <c r="KE19" s="11">
        <v>473</v>
      </c>
      <c r="KF19" s="12"/>
      <c r="KG19" s="12"/>
      <c r="KH19" s="11"/>
      <c r="KI19" s="13"/>
      <c r="KJ19" s="11">
        <v>231</v>
      </c>
      <c r="KK19" s="11"/>
      <c r="KL19" s="13"/>
      <c r="KM19" s="11">
        <v>170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253991</v>
      </c>
      <c r="C20" s="11">
        <f>=ROUNDDOWN(30.8552303898344,0)</f>
      </c>
      <c r="D20" s="11">
        <v>190068</v>
      </c>
      <c r="E20" s="12">
        <v>0.9039</v>
      </c>
      <c r="F20" s="11"/>
      <c r="G20" s="11">
        <f>=ROUNDDOWN({0},0)</f>
      </c>
      <c r="H20" s="11"/>
      <c r="I20" s="12"/>
      <c r="J20" s="11">
        <v>27126</v>
      </c>
      <c r="K20" s="13">
        <v>1061924.87</v>
      </c>
      <c r="L20" s="11">
        <v>670</v>
      </c>
      <c r="M20" s="14">
        <v>1584.96</v>
      </c>
      <c r="N20" s="11">
        <v>28745</v>
      </c>
      <c r="O20" s="13">
        <v>1177892.11</v>
      </c>
      <c r="P20" s="11">
        <v>579</v>
      </c>
      <c r="Q20" s="14">
        <v>2034.36</v>
      </c>
      <c r="R20" s="12">
        <v>-0.0563</v>
      </c>
      <c r="S20" s="12">
        <v>-0.0985</v>
      </c>
      <c r="T20" s="12">
        <v>0.1572</v>
      </c>
      <c r="U20" s="12">
        <v>-0.2209</v>
      </c>
      <c r="V20" s="11">
        <v>14726</v>
      </c>
      <c r="W20" s="13">
        <v>553199.29</v>
      </c>
      <c r="X20" s="11">
        <v>560</v>
      </c>
      <c r="Y20" s="11">
        <v>11191</v>
      </c>
      <c r="Z20" s="13">
        <v>447361.74</v>
      </c>
      <c r="AA20" s="11">
        <v>445</v>
      </c>
      <c r="AB20" s="12">
        <v>0.3159</v>
      </c>
      <c r="AC20" s="12">
        <v>0.2366</v>
      </c>
      <c r="AD20" s="11">
        <v>1631</v>
      </c>
      <c r="AE20" s="13">
        <v>58467.73</v>
      </c>
      <c r="AF20" s="11">
        <v>537</v>
      </c>
      <c r="AG20" s="11">
        <v>1960</v>
      </c>
      <c r="AH20" s="13">
        <v>75637.99</v>
      </c>
      <c r="AI20" s="11">
        <v>464</v>
      </c>
      <c r="AJ20" s="12">
        <v>-0.1679</v>
      </c>
      <c r="AK20" s="12">
        <v>-0.227</v>
      </c>
      <c r="AL20" s="11">
        <v>3078</v>
      </c>
      <c r="AM20" s="13">
        <v>136231.86</v>
      </c>
      <c r="AN20" s="11">
        <v>558</v>
      </c>
      <c r="AO20" s="11">
        <v>2793</v>
      </c>
      <c r="AP20" s="13">
        <v>133190.72</v>
      </c>
      <c r="AQ20" s="11">
        <v>453</v>
      </c>
      <c r="AR20" s="12">
        <v>0.102</v>
      </c>
      <c r="AS20" s="12">
        <v>0.0228</v>
      </c>
      <c r="AT20" s="11">
        <v>2104</v>
      </c>
      <c r="AU20" s="13">
        <v>78411.66</v>
      </c>
      <c r="AV20" s="11">
        <v>559</v>
      </c>
      <c r="AW20" s="11">
        <v>2045</v>
      </c>
      <c r="AX20" s="13">
        <v>89131.93</v>
      </c>
      <c r="AY20" s="11">
        <v>454</v>
      </c>
      <c r="AZ20" s="12">
        <v>0.0289</v>
      </c>
      <c r="BA20" s="12">
        <v>-0.1203</v>
      </c>
      <c r="BB20" s="11">
        <v>1894</v>
      </c>
      <c r="BC20" s="13">
        <v>76340.17</v>
      </c>
      <c r="BD20" s="11">
        <v>437</v>
      </c>
      <c r="BE20" s="11">
        <v>2428</v>
      </c>
      <c r="BF20" s="13">
        <v>96513.71</v>
      </c>
      <c r="BG20" s="11">
        <v>432</v>
      </c>
      <c r="BH20" s="12">
        <v>-0.2199</v>
      </c>
      <c r="BI20" s="12">
        <v>-0.209</v>
      </c>
      <c r="BJ20" s="11">
        <v>948</v>
      </c>
      <c r="BK20" s="13">
        <v>40722.27</v>
      </c>
      <c r="BL20" s="11">
        <v>577</v>
      </c>
      <c r="BM20" s="11">
        <v>1040</v>
      </c>
      <c r="BN20" s="13">
        <v>46439.91</v>
      </c>
      <c r="BO20" s="11">
        <v>464</v>
      </c>
      <c r="BP20" s="12">
        <v>-0.0885</v>
      </c>
      <c r="BQ20" s="12">
        <v>-0.1231</v>
      </c>
      <c r="BR20" s="11">
        <v>523</v>
      </c>
      <c r="BS20" s="13">
        <v>23896.45</v>
      </c>
      <c r="BT20" s="11">
        <v>569</v>
      </c>
      <c r="BU20" s="11">
        <v>1179</v>
      </c>
      <c r="BV20" s="13">
        <v>49015.67</v>
      </c>
      <c r="BW20" s="11">
        <v>464</v>
      </c>
      <c r="BX20" s="12">
        <v>-0.5564</v>
      </c>
      <c r="BY20" s="12">
        <v>-0.5125</v>
      </c>
      <c r="BZ20" s="11">
        <v>733</v>
      </c>
      <c r="CA20" s="13">
        <v>29098.13</v>
      </c>
      <c r="CB20" s="11">
        <v>533</v>
      </c>
      <c r="CC20" s="11">
        <v>1588</v>
      </c>
      <c r="CD20" s="13">
        <v>64870.95</v>
      </c>
      <c r="CE20" s="11">
        <v>437</v>
      </c>
      <c r="CF20" s="12">
        <v>-0.5384</v>
      </c>
      <c r="CG20" s="12">
        <v>-0.5514</v>
      </c>
      <c r="CH20" s="11">
        <v>307</v>
      </c>
      <c r="CI20" s="13">
        <v>14184.26</v>
      </c>
      <c r="CJ20" s="11">
        <v>555</v>
      </c>
      <c r="CK20" s="11"/>
      <c r="CL20" s="13"/>
      <c r="CM20" s="11"/>
      <c r="CN20" s="12"/>
      <c r="CO20" s="12"/>
      <c r="CP20" s="11">
        <v>14</v>
      </c>
      <c r="CQ20" s="13">
        <v>600.54</v>
      </c>
      <c r="CR20" s="11">
        <v>33</v>
      </c>
      <c r="CS20" s="11">
        <v>3</v>
      </c>
      <c r="CT20" s="13">
        <v>107.23</v>
      </c>
      <c r="CU20" s="11">
        <v>8</v>
      </c>
      <c r="CV20" s="12">
        <v>3.6667</v>
      </c>
      <c r="CW20" s="12">
        <v>4.6005</v>
      </c>
      <c r="CX20" s="11">
        <v>245</v>
      </c>
      <c r="CY20" s="13">
        <v>10170.38</v>
      </c>
      <c r="CZ20" s="11">
        <v>532</v>
      </c>
      <c r="DA20" s="11">
        <v>557</v>
      </c>
      <c r="DB20" s="13">
        <v>24890.16</v>
      </c>
      <c r="DC20" s="11">
        <v>368</v>
      </c>
      <c r="DD20" s="12">
        <v>-0.5601</v>
      </c>
      <c r="DE20" s="12">
        <v>-0.5914</v>
      </c>
      <c r="DF20" s="11">
        <v>12</v>
      </c>
      <c r="DG20" s="13">
        <v>640.2</v>
      </c>
      <c r="DH20" s="11">
        <v>298</v>
      </c>
      <c r="DI20" s="11">
        <v>19</v>
      </c>
      <c r="DJ20" s="13">
        <v>898.93</v>
      </c>
      <c r="DK20" s="11">
        <v>320</v>
      </c>
      <c r="DL20" s="12">
        <v>-0.3684</v>
      </c>
      <c r="DM20" s="12">
        <v>-0.2878</v>
      </c>
      <c r="DN20" s="11"/>
      <c r="DO20" s="13"/>
      <c r="DP20" s="11"/>
      <c r="DQ20" s="11"/>
      <c r="DR20" s="13"/>
      <c r="DS20" s="11"/>
      <c r="DT20" s="12"/>
      <c r="DU20" s="12"/>
      <c r="DV20" s="11">
        <v>236</v>
      </c>
      <c r="DW20" s="13">
        <v>13044.43</v>
      </c>
      <c r="DX20" s="11">
        <v>637</v>
      </c>
      <c r="DY20" s="11">
        <v>2666</v>
      </c>
      <c r="DZ20" s="13">
        <v>96254.1</v>
      </c>
      <c r="EA20" s="11">
        <v>545</v>
      </c>
      <c r="EB20" s="12">
        <v>-0.9115</v>
      </c>
      <c r="EC20" s="12">
        <v>-0.8645</v>
      </c>
      <c r="ED20" s="11">
        <v>278</v>
      </c>
      <c r="EE20" s="13">
        <v>10603.17</v>
      </c>
      <c r="EF20" s="11">
        <v>442</v>
      </c>
      <c r="EG20" s="11">
        <v>305</v>
      </c>
      <c r="EH20" s="13">
        <v>13287.95</v>
      </c>
      <c r="EI20" s="11">
        <v>337</v>
      </c>
      <c r="EJ20" s="12">
        <v>-0.0885</v>
      </c>
      <c r="EK20" s="12">
        <v>-0.202</v>
      </c>
      <c r="EL20" s="11">
        <v>154</v>
      </c>
      <c r="EM20" s="13">
        <v>6648.96</v>
      </c>
      <c r="EN20" s="11">
        <v>64</v>
      </c>
      <c r="EO20" s="11">
        <v>380</v>
      </c>
      <c r="EP20" s="13">
        <v>16400.75</v>
      </c>
      <c r="EQ20" s="11">
        <v>74</v>
      </c>
      <c r="ER20" s="12">
        <v>-0.5947</v>
      </c>
      <c r="ES20" s="12">
        <v>-0.5946</v>
      </c>
      <c r="ET20" s="11">
        <v>113</v>
      </c>
      <c r="EU20" s="13">
        <v>3899.09</v>
      </c>
      <c r="EV20" s="11">
        <v>72</v>
      </c>
      <c r="EW20" s="11">
        <v>221</v>
      </c>
      <c r="EX20" s="13">
        <v>8021.34</v>
      </c>
      <c r="EY20" s="11">
        <v>81</v>
      </c>
      <c r="EZ20" s="12">
        <v>-0.4887</v>
      </c>
      <c r="FA20" s="12">
        <v>-0.5139</v>
      </c>
      <c r="FB20" s="11"/>
      <c r="FC20" s="13"/>
      <c r="FD20" s="11"/>
      <c r="FE20" s="11"/>
      <c r="FF20" s="13"/>
      <c r="FG20" s="11"/>
      <c r="FH20" s="12"/>
      <c r="FI20" s="12"/>
      <c r="FJ20" s="11">
        <v>2</v>
      </c>
      <c r="FK20" s="13">
        <v>165.1</v>
      </c>
      <c r="FL20" s="11">
        <v>21</v>
      </c>
      <c r="FM20" s="11">
        <v>12</v>
      </c>
      <c r="FN20" s="13">
        <v>799.45</v>
      </c>
      <c r="FO20" s="11">
        <v>8</v>
      </c>
      <c r="FP20" s="12">
        <v>-0.8333</v>
      </c>
      <c r="FQ20" s="12">
        <v>-0.7935</v>
      </c>
      <c r="FR20" s="11">
        <v>27</v>
      </c>
      <c r="FS20" s="13">
        <v>1228.12</v>
      </c>
      <c r="FT20" s="11">
        <v>148</v>
      </c>
      <c r="FU20" s="11">
        <v>19</v>
      </c>
      <c r="FV20" s="13">
        <v>935.43</v>
      </c>
      <c r="FW20" s="11">
        <v>113</v>
      </c>
      <c r="FX20" s="12">
        <v>0.4211</v>
      </c>
      <c r="FY20" s="12">
        <v>0.3129</v>
      </c>
      <c r="FZ20" s="11">
        <v>13</v>
      </c>
      <c r="GA20" s="13">
        <v>656.26</v>
      </c>
      <c r="GB20" s="11">
        <v>243</v>
      </c>
      <c r="GC20" s="11">
        <v>45</v>
      </c>
      <c r="GD20" s="13">
        <v>2266.9</v>
      </c>
      <c r="GE20" s="11">
        <v>58</v>
      </c>
      <c r="GF20" s="12">
        <v>-0.7111</v>
      </c>
      <c r="GG20" s="12">
        <v>-0.7105</v>
      </c>
      <c r="GH20" s="11">
        <v>1</v>
      </c>
      <c r="GI20" s="13">
        <v>33.8</v>
      </c>
      <c r="GJ20" s="11">
        <v>319</v>
      </c>
      <c r="GK20" s="11">
        <v>4</v>
      </c>
      <c r="GL20" s="13">
        <v>188.61</v>
      </c>
      <c r="GM20" s="11">
        <v>278</v>
      </c>
      <c r="GN20" s="12">
        <v>-0.75</v>
      </c>
      <c r="GO20" s="12">
        <v>-0.8208</v>
      </c>
      <c r="GP20" s="11">
        <v>35</v>
      </c>
      <c r="GQ20" s="13">
        <v>1502.26</v>
      </c>
      <c r="GR20" s="11">
        <v>100</v>
      </c>
      <c r="GS20" s="11">
        <v>29</v>
      </c>
      <c r="GT20" s="13">
        <v>1201.25</v>
      </c>
      <c r="GU20" s="11">
        <v>30</v>
      </c>
      <c r="GV20" s="12">
        <v>0.2069</v>
      </c>
      <c r="GW20" s="12">
        <v>0.2506</v>
      </c>
      <c r="GX20" s="11">
        <v>19</v>
      </c>
      <c r="GY20" s="13">
        <v>815.52</v>
      </c>
      <c r="GZ20" s="11">
        <v>65</v>
      </c>
      <c r="HA20" s="11">
        <v>22</v>
      </c>
      <c r="HB20" s="13">
        <v>971.65</v>
      </c>
      <c r="HC20" s="11">
        <v>60</v>
      </c>
      <c r="HD20" s="12">
        <v>-0.1364</v>
      </c>
      <c r="HE20" s="12">
        <v>-0.1607</v>
      </c>
      <c r="HF20" s="11">
        <v>17</v>
      </c>
      <c r="HG20" s="13">
        <v>673.88</v>
      </c>
      <c r="HH20" s="11">
        <v>127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8</v>
      </c>
      <c r="HW20" s="13">
        <v>350.73</v>
      </c>
      <c r="HX20" s="11">
        <v>215</v>
      </c>
      <c r="HY20" s="11">
        <v>20</v>
      </c>
      <c r="HZ20" s="13">
        <v>801.45</v>
      </c>
      <c r="IA20" s="11">
        <v>220</v>
      </c>
      <c r="IB20" s="12">
        <v>-0.6</v>
      </c>
      <c r="IC20" s="12">
        <v>-0.5624</v>
      </c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8</v>
      </c>
      <c r="IU20" s="13">
        <v>340.61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197</v>
      </c>
      <c r="JV20" s="13">
        <v>7563.36</v>
      </c>
      <c r="JW20" s="11">
        <v>453</v>
      </c>
      <c r="JX20" s="12"/>
      <c r="JY20" s="12"/>
      <c r="JZ20" s="11"/>
      <c r="KA20" s="13"/>
      <c r="KB20" s="11"/>
      <c r="KC20" s="11">
        <v>22</v>
      </c>
      <c r="KD20" s="13">
        <v>1140.93</v>
      </c>
      <c r="KE20" s="11">
        <v>322</v>
      </c>
      <c r="KF20" s="12"/>
      <c r="KG20" s="12"/>
      <c r="KH20" s="11"/>
      <c r="KI20" s="13"/>
      <c r="KJ20" s="11">
        <v>259</v>
      </c>
      <c r="KK20" s="11"/>
      <c r="KL20" s="13"/>
      <c r="KM20" s="11">
        <v>237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>
        <v>40</v>
      </c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425547</v>
      </c>
      <c r="K21" s="17">
        <v>18054414.89</v>
      </c>
      <c r="L21" s="15">
        <v>8440</v>
      </c>
      <c r="M21" s="18">
        <v>2139.15</v>
      </c>
      <c r="N21" s="15">
        <v>369495</v>
      </c>
      <c r="O21" s="17">
        <v>16828932.14</v>
      </c>
      <c r="P21" s="15">
        <v>8279</v>
      </c>
      <c r="Q21" s="18">
        <v>2032.73</v>
      </c>
      <c r="R21" s="16">
        <v>0.1517</v>
      </c>
      <c r="S21" s="16">
        <v>0.0728</v>
      </c>
      <c r="T21" s="16">
        <v>0.0194</v>
      </c>
      <c r="U21" s="16">
        <v>0.0524</v>
      </c>
      <c r="V21" s="15">
        <v>188828</v>
      </c>
      <c r="W21" s="17">
        <v>6451719.66</v>
      </c>
      <c r="X21" s="15">
        <v>6307</v>
      </c>
      <c r="Y21" s="15">
        <v>129047</v>
      </c>
      <c r="Z21" s="17">
        <v>4708275.24</v>
      </c>
      <c r="AA21" s="15">
        <v>5512</v>
      </c>
      <c r="AB21" s="16">
        <v>0.4632</v>
      </c>
      <c r="AC21" s="16">
        <v>0.3703</v>
      </c>
      <c r="AD21" s="15">
        <v>37380</v>
      </c>
      <c r="AE21" s="17">
        <v>2445033.91</v>
      </c>
      <c r="AF21" s="15">
        <v>6879</v>
      </c>
      <c r="AG21" s="15">
        <v>37604</v>
      </c>
      <c r="AH21" s="17">
        <v>2942645.98</v>
      </c>
      <c r="AI21" s="15">
        <v>6721</v>
      </c>
      <c r="AJ21" s="16">
        <v>-0.006</v>
      </c>
      <c r="AK21" s="16">
        <v>-0.1691</v>
      </c>
      <c r="AL21" s="15">
        <v>31835</v>
      </c>
      <c r="AM21" s="17">
        <v>1722204.17</v>
      </c>
      <c r="AN21" s="15">
        <v>5753</v>
      </c>
      <c r="AO21" s="15">
        <v>27757</v>
      </c>
      <c r="AP21" s="17">
        <v>993952.81</v>
      </c>
      <c r="AQ21" s="15">
        <v>5369</v>
      </c>
      <c r="AR21" s="16">
        <v>0.1469</v>
      </c>
      <c r="AS21" s="16">
        <v>0.7327</v>
      </c>
      <c r="AT21" s="15">
        <v>49836</v>
      </c>
      <c r="AU21" s="17">
        <v>1573744.49</v>
      </c>
      <c r="AV21" s="15">
        <v>6751</v>
      </c>
      <c r="AW21" s="15">
        <v>39954</v>
      </c>
      <c r="AX21" s="17">
        <v>1459570.17</v>
      </c>
      <c r="AY21" s="15">
        <v>6487</v>
      </c>
      <c r="AZ21" s="16">
        <v>0.2473</v>
      </c>
      <c r="BA21" s="16">
        <v>0.0782</v>
      </c>
      <c r="BB21" s="15">
        <v>38405</v>
      </c>
      <c r="BC21" s="17">
        <v>1394150.55</v>
      </c>
      <c r="BD21" s="15">
        <v>5967</v>
      </c>
      <c r="BE21" s="15">
        <v>45974</v>
      </c>
      <c r="BF21" s="17">
        <v>1727733.35</v>
      </c>
      <c r="BG21" s="15">
        <v>6542</v>
      </c>
      <c r="BH21" s="16">
        <v>-0.1646</v>
      </c>
      <c r="BI21" s="16">
        <v>-0.1931</v>
      </c>
      <c r="BJ21" s="15">
        <v>18434</v>
      </c>
      <c r="BK21" s="17">
        <v>1246799.83</v>
      </c>
      <c r="BL21" s="15">
        <v>6840</v>
      </c>
      <c r="BM21" s="15">
        <v>13918</v>
      </c>
      <c r="BN21" s="17">
        <v>1095289.15</v>
      </c>
      <c r="BO21" s="15">
        <v>6366</v>
      </c>
      <c r="BP21" s="16">
        <v>0.3245</v>
      </c>
      <c r="BQ21" s="16">
        <v>0.1383</v>
      </c>
      <c r="BR21" s="15">
        <v>10940</v>
      </c>
      <c r="BS21" s="17">
        <v>949558.13</v>
      </c>
      <c r="BT21" s="15">
        <v>6760</v>
      </c>
      <c r="BU21" s="15">
        <v>16107</v>
      </c>
      <c r="BV21" s="17">
        <v>1272366.6</v>
      </c>
      <c r="BW21" s="15">
        <v>6724</v>
      </c>
      <c r="BX21" s="16">
        <v>-0.3208</v>
      </c>
      <c r="BY21" s="16">
        <v>-0.2537</v>
      </c>
      <c r="BZ21" s="15">
        <v>17878</v>
      </c>
      <c r="CA21" s="17">
        <v>646612.81</v>
      </c>
      <c r="CB21" s="15">
        <v>5652</v>
      </c>
      <c r="CC21" s="15">
        <v>22684</v>
      </c>
      <c r="CD21" s="17">
        <v>840840.48</v>
      </c>
      <c r="CE21" s="15">
        <v>5702</v>
      </c>
      <c r="CF21" s="16">
        <v>-0.2119</v>
      </c>
      <c r="CG21" s="16">
        <v>-0.231</v>
      </c>
      <c r="CH21" s="15">
        <v>6541</v>
      </c>
      <c r="CI21" s="17">
        <v>283511.38</v>
      </c>
      <c r="CJ21" s="15">
        <v>5970</v>
      </c>
      <c r="CK21" s="15"/>
      <c r="CL21" s="17"/>
      <c r="CM21" s="15"/>
      <c r="CN21" s="16"/>
      <c r="CO21" s="16"/>
      <c r="CP21" s="15">
        <v>2304</v>
      </c>
      <c r="CQ21" s="17">
        <v>215011.14</v>
      </c>
      <c r="CR21" s="15">
        <v>888</v>
      </c>
      <c r="CS21" s="15">
        <v>1436</v>
      </c>
      <c r="CT21" s="17">
        <v>117843.98</v>
      </c>
      <c r="CU21" s="15">
        <v>797</v>
      </c>
      <c r="CV21" s="16">
        <v>0.6045</v>
      </c>
      <c r="CW21" s="16">
        <v>0.8245</v>
      </c>
      <c r="CX21" s="15">
        <v>4315</v>
      </c>
      <c r="CY21" s="17">
        <v>186608.39</v>
      </c>
      <c r="CZ21" s="15">
        <v>5448</v>
      </c>
      <c r="DA21" s="15">
        <v>8470</v>
      </c>
      <c r="DB21" s="17">
        <v>404623.43</v>
      </c>
      <c r="DC21" s="15">
        <v>4961</v>
      </c>
      <c r="DD21" s="16">
        <v>-0.4906</v>
      </c>
      <c r="DE21" s="16">
        <v>-0.5388</v>
      </c>
      <c r="DF21" s="15">
        <v>1477</v>
      </c>
      <c r="DG21" s="17">
        <v>147764.23</v>
      </c>
      <c r="DH21" s="15">
        <v>2539</v>
      </c>
      <c r="DI21" s="15">
        <v>1491</v>
      </c>
      <c r="DJ21" s="17">
        <v>182609.11</v>
      </c>
      <c r="DK21" s="15">
        <v>2753</v>
      </c>
      <c r="DL21" s="16">
        <v>-0.0094</v>
      </c>
      <c r="DM21" s="16">
        <v>-0.1908</v>
      </c>
      <c r="DN21" s="15">
        <v>3571</v>
      </c>
      <c r="DO21" s="17">
        <v>114959.49</v>
      </c>
      <c r="DP21" s="15"/>
      <c r="DQ21" s="15">
        <v>3348</v>
      </c>
      <c r="DR21" s="17">
        <v>126959.67</v>
      </c>
      <c r="DS21" s="15"/>
      <c r="DT21" s="16">
        <v>0.0666</v>
      </c>
      <c r="DU21" s="16">
        <v>-0.0945</v>
      </c>
      <c r="DV21" s="15">
        <v>1552</v>
      </c>
      <c r="DW21" s="17">
        <v>100732.44</v>
      </c>
      <c r="DX21" s="15">
        <v>7265</v>
      </c>
      <c r="DY21" s="15">
        <v>4540</v>
      </c>
      <c r="DZ21" s="17">
        <v>180021.66</v>
      </c>
      <c r="EA21" s="15">
        <v>7103</v>
      </c>
      <c r="EB21" s="16">
        <v>-0.6581</v>
      </c>
      <c r="EC21" s="16">
        <v>-0.4404</v>
      </c>
      <c r="ED21" s="15">
        <v>2451</v>
      </c>
      <c r="EE21" s="17">
        <v>91945.29</v>
      </c>
      <c r="EF21" s="15">
        <v>3124</v>
      </c>
      <c r="EG21" s="15">
        <v>2109</v>
      </c>
      <c r="EH21" s="17">
        <v>82616.72</v>
      </c>
      <c r="EI21" s="15">
        <v>1798</v>
      </c>
      <c r="EJ21" s="16">
        <v>0.1622</v>
      </c>
      <c r="EK21" s="16">
        <v>0.1129</v>
      </c>
      <c r="EL21" s="15">
        <v>2141</v>
      </c>
      <c r="EM21" s="17">
        <v>81405.93</v>
      </c>
      <c r="EN21" s="15">
        <v>1573</v>
      </c>
      <c r="EO21" s="15">
        <v>2716</v>
      </c>
      <c r="EP21" s="17">
        <v>111490.69</v>
      </c>
      <c r="EQ21" s="15">
        <v>1327</v>
      </c>
      <c r="ER21" s="16">
        <v>-0.2117</v>
      </c>
      <c r="ES21" s="16">
        <v>-0.2698</v>
      </c>
      <c r="ET21" s="15">
        <v>2670</v>
      </c>
      <c r="EU21" s="17">
        <v>75988.35</v>
      </c>
      <c r="EV21" s="15">
        <v>1968</v>
      </c>
      <c r="EW21" s="15">
        <v>2782</v>
      </c>
      <c r="EX21" s="17">
        <v>86048.41</v>
      </c>
      <c r="EY21" s="15">
        <v>2053</v>
      </c>
      <c r="EZ21" s="16">
        <v>-0.0403</v>
      </c>
      <c r="FA21" s="16">
        <v>-0.1169</v>
      </c>
      <c r="FB21" s="15">
        <v>457</v>
      </c>
      <c r="FC21" s="17">
        <v>73080.42</v>
      </c>
      <c r="FD21" s="15">
        <v>871</v>
      </c>
      <c r="FE21" s="15">
        <v>183</v>
      </c>
      <c r="FF21" s="17">
        <v>28377.68</v>
      </c>
      <c r="FG21" s="15">
        <v>834</v>
      </c>
      <c r="FH21" s="16">
        <v>1.4973</v>
      </c>
      <c r="FI21" s="16">
        <v>1.5753</v>
      </c>
      <c r="FJ21" s="15">
        <v>1390</v>
      </c>
      <c r="FK21" s="17">
        <v>60135.76</v>
      </c>
      <c r="FL21" s="15">
        <v>1033</v>
      </c>
      <c r="FM21" s="15">
        <v>1318</v>
      </c>
      <c r="FN21" s="17">
        <v>59223.53</v>
      </c>
      <c r="FO21" s="15">
        <v>971</v>
      </c>
      <c r="FP21" s="16">
        <v>0.0546</v>
      </c>
      <c r="FQ21" s="16">
        <v>0.0154</v>
      </c>
      <c r="FR21" s="15">
        <v>491</v>
      </c>
      <c r="FS21" s="17">
        <v>42758.48</v>
      </c>
      <c r="FT21" s="15">
        <v>1160</v>
      </c>
      <c r="FU21" s="15">
        <v>302</v>
      </c>
      <c r="FV21" s="17">
        <v>34807.25</v>
      </c>
      <c r="FW21" s="15">
        <v>977</v>
      </c>
      <c r="FX21" s="16">
        <v>0.6258</v>
      </c>
      <c r="FY21" s="16">
        <v>0.2284</v>
      </c>
      <c r="FZ21" s="15">
        <v>398</v>
      </c>
      <c r="GA21" s="17">
        <v>40221.22</v>
      </c>
      <c r="GB21" s="15">
        <v>1261</v>
      </c>
      <c r="GC21" s="15">
        <v>708</v>
      </c>
      <c r="GD21" s="17">
        <v>83090.29</v>
      </c>
      <c r="GE21" s="15">
        <v>1018</v>
      </c>
      <c r="GF21" s="16">
        <v>-0.4379</v>
      </c>
      <c r="GG21" s="16">
        <v>-0.5159</v>
      </c>
      <c r="GH21" s="15">
        <v>276</v>
      </c>
      <c r="GI21" s="17">
        <v>30469.13</v>
      </c>
      <c r="GJ21" s="15">
        <v>5304</v>
      </c>
      <c r="GK21" s="15">
        <v>280</v>
      </c>
      <c r="GL21" s="17">
        <v>36270.11</v>
      </c>
      <c r="GM21" s="15">
        <v>4576</v>
      </c>
      <c r="GN21" s="16">
        <v>-0.0143</v>
      </c>
      <c r="GO21" s="16">
        <v>-0.1599</v>
      </c>
      <c r="GP21" s="15">
        <v>453</v>
      </c>
      <c r="GQ21" s="17">
        <v>18852.35</v>
      </c>
      <c r="GR21" s="15">
        <v>823</v>
      </c>
      <c r="GS21" s="15">
        <v>533</v>
      </c>
      <c r="GT21" s="17">
        <v>23329.52</v>
      </c>
      <c r="GU21" s="15">
        <v>759</v>
      </c>
      <c r="GV21" s="16">
        <v>-0.1501</v>
      </c>
      <c r="GW21" s="16">
        <v>-0.1919</v>
      </c>
      <c r="GX21" s="15">
        <v>397</v>
      </c>
      <c r="GY21" s="17">
        <v>16147.18</v>
      </c>
      <c r="GZ21" s="15">
        <v>1164</v>
      </c>
      <c r="HA21" s="15">
        <v>554</v>
      </c>
      <c r="HB21" s="17">
        <v>22203.53</v>
      </c>
      <c r="HC21" s="15">
        <v>1213</v>
      </c>
      <c r="HD21" s="16">
        <v>-0.2834</v>
      </c>
      <c r="HE21" s="16">
        <v>-0.2728</v>
      </c>
      <c r="HF21" s="15">
        <v>242</v>
      </c>
      <c r="HG21" s="17">
        <v>9420.63</v>
      </c>
      <c r="HH21" s="15">
        <v>896</v>
      </c>
      <c r="HI21" s="15"/>
      <c r="HJ21" s="17"/>
      <c r="HK21" s="15"/>
      <c r="HL21" s="16"/>
      <c r="HM21" s="16"/>
      <c r="HN21" s="15">
        <v>261</v>
      </c>
      <c r="HO21" s="17">
        <v>9153.27</v>
      </c>
      <c r="HP21" s="15">
        <v>251</v>
      </c>
      <c r="HQ21" s="15">
        <v>186</v>
      </c>
      <c r="HR21" s="17">
        <v>6569.6</v>
      </c>
      <c r="HS21" s="15">
        <v>240</v>
      </c>
      <c r="HT21" s="16">
        <v>0.4032</v>
      </c>
      <c r="HU21" s="16">
        <v>0.3933</v>
      </c>
      <c r="HV21" s="15">
        <v>236</v>
      </c>
      <c r="HW21" s="17">
        <v>8481.71</v>
      </c>
      <c r="HX21" s="15">
        <v>2110</v>
      </c>
      <c r="HY21" s="15">
        <v>570</v>
      </c>
      <c r="HZ21" s="17">
        <v>22095.43</v>
      </c>
      <c r="IA21" s="15">
        <v>2216</v>
      </c>
      <c r="IB21" s="16">
        <v>-0.586</v>
      </c>
      <c r="IC21" s="16">
        <v>-0.6161</v>
      </c>
      <c r="ID21" s="15">
        <v>303</v>
      </c>
      <c r="IE21" s="17">
        <v>8152.54</v>
      </c>
      <c r="IF21" s="15">
        <v>21</v>
      </c>
      <c r="IG21" s="15"/>
      <c r="IH21" s="17"/>
      <c r="II21" s="15">
        <v>21</v>
      </c>
      <c r="IJ21" s="16"/>
      <c r="IK21" s="16"/>
      <c r="IL21" s="15">
        <v>47</v>
      </c>
      <c r="IM21" s="17">
        <v>7514.04</v>
      </c>
      <c r="IN21" s="15">
        <v>160</v>
      </c>
      <c r="IO21" s="15">
        <v>68</v>
      </c>
      <c r="IP21" s="17">
        <v>1229.55</v>
      </c>
      <c r="IQ21" s="15">
        <v>166</v>
      </c>
      <c r="IR21" s="16">
        <v>-0.3088</v>
      </c>
      <c r="IS21" s="16">
        <v>5.1112</v>
      </c>
      <c r="IT21" s="15">
        <v>30</v>
      </c>
      <c r="IU21" s="17">
        <v>1665.76</v>
      </c>
      <c r="IV21" s="15">
        <v>279</v>
      </c>
      <c r="IW21" s="15"/>
      <c r="IX21" s="17"/>
      <c r="IY21" s="15"/>
      <c r="IZ21" s="16"/>
      <c r="JA21" s="16"/>
      <c r="JB21" s="15">
        <v>8</v>
      </c>
      <c r="JC21" s="17">
        <v>612.21</v>
      </c>
      <c r="JD21" s="15">
        <v>100</v>
      </c>
      <c r="JE21" s="15">
        <v>5</v>
      </c>
      <c r="JF21" s="17">
        <v>371.56</v>
      </c>
      <c r="JG21" s="15">
        <v>86</v>
      </c>
      <c r="JH21" s="16">
        <v>0.6</v>
      </c>
      <c r="JI21" s="16">
        <v>0.6477</v>
      </c>
      <c r="JJ21" s="15"/>
      <c r="JK21" s="17"/>
      <c r="JL21" s="15"/>
      <c r="JM21" s="15">
        <v>2805</v>
      </c>
      <c r="JN21" s="17">
        <v>81136.1</v>
      </c>
      <c r="JO21" s="15"/>
      <c r="JP21" s="16">
        <v>-1</v>
      </c>
      <c r="JQ21" s="16">
        <v>-1</v>
      </c>
      <c r="JR21" s="15"/>
      <c r="JS21" s="17"/>
      <c r="JT21" s="15"/>
      <c r="JU21" s="15">
        <v>1760</v>
      </c>
      <c r="JV21" s="17">
        <v>75678.43</v>
      </c>
      <c r="JW21" s="15">
        <v>6099</v>
      </c>
      <c r="JX21" s="16">
        <v>-1</v>
      </c>
      <c r="JY21" s="16">
        <v>-1</v>
      </c>
      <c r="JZ21" s="15"/>
      <c r="KA21" s="17"/>
      <c r="KB21" s="15"/>
      <c r="KC21" s="15">
        <v>284</v>
      </c>
      <c r="KD21" s="17">
        <v>21622.4</v>
      </c>
      <c r="KE21" s="15">
        <v>2796</v>
      </c>
      <c r="KF21" s="16">
        <v>-1</v>
      </c>
      <c r="KG21" s="16">
        <v>-1</v>
      </c>
      <c r="KH21" s="15"/>
      <c r="KI21" s="17"/>
      <c r="KJ21" s="15">
        <v>2641</v>
      </c>
      <c r="KK21" s="15">
        <v>2</v>
      </c>
      <c r="KL21" s="17">
        <v>39.71</v>
      </c>
      <c r="KM21" s="15">
        <v>1534</v>
      </c>
      <c r="KN21" s="16">
        <v>-1</v>
      </c>
      <c r="KO21" s="16">
        <v>-1</v>
      </c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>
        <v>575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