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<sst xmlns="http://schemas.openxmlformats.org/spreadsheetml/2006/main" count="43" uniqueCount="43">
  <si>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</si>
  <si>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</si>
  <si>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</si>
  <si>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06/27/2024</t>
  </si>
  <si>
    <t>End Date:</t>
  </si>
  <si>
    <t>Report Run Date:</t>
  </si>
  <si>
    <t>06/28/2024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</si>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</sst>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224563</v>
      </c>
      <c r="C5" s="11">
        <f>=ROUNDDOWN(21.4835259452013,0)</f>
      </c>
      <c r="D5" s="11">
        <v>269082</v>
      </c>
      <c r="E5" s="12">
        <v>0.9947</v>
      </c>
      <c r="F5" s="11"/>
      <c r="G5" s="11">
        <f>=ROUNDDOWN({0},0)</f>
      </c>
      <c r="H5" s="11">
        <v>590</v>
      </c>
      <c r="I5" s="12"/>
      <c r="J5" s="11">
        <v>299</v>
      </c>
      <c r="K5" s="13">
        <v>16588.67</v>
      </c>
      <c r="L5" s="11">
        <v>1862</v>
      </c>
      <c r="M5" s="14">
        <v>8.91</v>
      </c>
      <c r="N5" s="11">
        <v>462</v>
      </c>
      <c r="O5" s="13">
        <v>23659.98</v>
      </c>
      <c r="P5" s="11">
        <v>1815</v>
      </c>
      <c r="Q5" s="14">
        <v>13.04</v>
      </c>
      <c r="R5" s="12">
        <v>-0.3528</v>
      </c>
      <c r="S5" s="12">
        <v>-0.2989</v>
      </c>
      <c r="T5" s="12">
        <v>0.0259</v>
      </c>
      <c r="U5" s="12">
        <v>-0.3167</v>
      </c>
      <c r="V5" s="11">
        <v>299</v>
      </c>
      <c r="W5" s="13">
        <v>16588.67</v>
      </c>
      <c r="X5" s="11">
        <v>1713</v>
      </c>
      <c r="Y5" s="11">
        <v>462</v>
      </c>
      <c r="Z5" s="13">
        <v>23659.98</v>
      </c>
      <c r="AA5" s="11">
        <v>1700</v>
      </c>
      <c r="AB5" s="12">
        <v>-0.3528</v>
      </c>
      <c r="AC5" s="12">
        <v>-0.2989</v>
      </c>
    </row>
    <row r="6">
      <c r="A6" s="10" t="s">
        <v>32</v>
      </c>
      <c r="B6" s="11">
        <v>7393</v>
      </c>
      <c r="C6" s="11">
        <f>=ROUNDDOWN(12.9000174489618,0)</f>
      </c>
      <c r="D6" s="11">
        <v>12085</v>
      </c>
      <c r="E6" s="12">
        <v>1</v>
      </c>
      <c r="F6" s="11"/>
      <c r="G6" s="11">
        <f>=ROUNDDOWN({0},0)</f>
      </c>
      <c r="H6" s="11"/>
      <c r="I6" s="12"/>
      <c r="J6" s="11">
        <v>38</v>
      </c>
      <c r="K6" s="13">
        <v>2196.76</v>
      </c>
      <c r="L6" s="11">
        <v>165</v>
      </c>
      <c r="M6" s="14">
        <v>13.31</v>
      </c>
      <c r="N6" s="11">
        <v>38</v>
      </c>
      <c r="O6" s="13">
        <v>2106.01</v>
      </c>
      <c r="P6" s="11">
        <v>132</v>
      </c>
      <c r="Q6" s="14">
        <v>15.95</v>
      </c>
      <c r="R6" s="12"/>
      <c r="S6" s="12">
        <v>0.0431</v>
      </c>
      <c r="T6" s="12">
        <v>0.25</v>
      </c>
      <c r="U6" s="12">
        <v>-0.1655</v>
      </c>
      <c r="V6" s="11">
        <v>38</v>
      </c>
      <c r="W6" s="13">
        <v>2196.76</v>
      </c>
      <c r="X6" s="11">
        <v>163</v>
      </c>
      <c r="Y6" s="11">
        <v>38</v>
      </c>
      <c r="Z6" s="13">
        <v>2106.01</v>
      </c>
      <c r="AA6" s="11">
        <v>118</v>
      </c>
      <c r="AB6" s="12"/>
      <c r="AC6" s="12">
        <v>0.0431</v>
      </c>
    </row>
    <row r="7">
      <c r="A7" s="10" t="s">
        <v>33</v>
      </c>
      <c r="B7" s="11">
        <v>35508</v>
      </c>
      <c r="C7" s="11">
        <f>=ROUNDDOWN(15.3614536015574,0)</f>
      </c>
      <c r="D7" s="11">
        <v>64472</v>
      </c>
      <c r="E7" s="12">
        <v>1</v>
      </c>
      <c r="F7" s="11"/>
      <c r="G7" s="11">
        <f>=ROUNDDOWN({0},0)</f>
      </c>
      <c r="H7" s="11"/>
      <c r="I7" s="12"/>
      <c r="J7" s="11">
        <v>47</v>
      </c>
      <c r="K7" s="13">
        <v>1630.65</v>
      </c>
      <c r="L7" s="11">
        <v>190</v>
      </c>
      <c r="M7" s="14">
        <v>8.58</v>
      </c>
      <c r="N7" s="11">
        <v>101</v>
      </c>
      <c r="O7" s="13">
        <v>2273.39</v>
      </c>
      <c r="P7" s="11">
        <v>188</v>
      </c>
      <c r="Q7" s="14">
        <v>12.09</v>
      </c>
      <c r="R7" s="12">
        <v>-0.5347</v>
      </c>
      <c r="S7" s="12">
        <v>-0.2827</v>
      </c>
      <c r="T7" s="12">
        <v>0.0106</v>
      </c>
      <c r="U7" s="12">
        <v>-0.2903</v>
      </c>
      <c r="V7" s="11">
        <v>47</v>
      </c>
      <c r="W7" s="13">
        <v>1630.65</v>
      </c>
      <c r="X7" s="11">
        <v>186</v>
      </c>
      <c r="Y7" s="11">
        <v>101</v>
      </c>
      <c r="Z7" s="13">
        <v>2273.39</v>
      </c>
      <c r="AA7" s="11">
        <v>179</v>
      </c>
      <c r="AB7" s="12">
        <v>-0.5347</v>
      </c>
      <c r="AC7" s="12">
        <v>-0.2827</v>
      </c>
    </row>
    <row r="8">
      <c r="A8" s="10" t="s">
        <v>34</v>
      </c>
      <c r="B8" s="11">
        <v>44381</v>
      </c>
      <c r="C8" s="11">
        <f>=ROUNDDOWN(11.6964473961628,0)</f>
      </c>
      <c r="D8" s="11">
        <v>93494</v>
      </c>
      <c r="E8" s="12">
        <v>0.9726</v>
      </c>
      <c r="F8" s="11"/>
      <c r="G8" s="11">
        <f>=ROUNDDOWN({0},0)</f>
      </c>
      <c r="H8" s="11"/>
      <c r="I8" s="12"/>
      <c r="J8" s="11">
        <v>61</v>
      </c>
      <c r="K8" s="13">
        <v>1115</v>
      </c>
      <c r="L8" s="11">
        <v>246</v>
      </c>
      <c r="M8" s="14">
        <v>4.53</v>
      </c>
      <c r="N8" s="11">
        <v>83</v>
      </c>
      <c r="O8" s="13">
        <v>1504.14</v>
      </c>
      <c r="P8" s="11">
        <v>247</v>
      </c>
      <c r="Q8" s="14">
        <v>6.09</v>
      </c>
      <c r="R8" s="12">
        <v>-0.2651</v>
      </c>
      <c r="S8" s="12">
        <v>-0.2587</v>
      </c>
      <c r="T8" s="12">
        <v>-0.004</v>
      </c>
      <c r="U8" s="12">
        <v>-0.2562</v>
      </c>
      <c r="V8" s="11">
        <v>61</v>
      </c>
      <c r="W8" s="13">
        <v>1115</v>
      </c>
      <c r="X8" s="11">
        <v>237</v>
      </c>
      <c r="Y8" s="11">
        <v>83</v>
      </c>
      <c r="Z8" s="13">
        <v>1504.14</v>
      </c>
      <c r="AA8" s="11">
        <v>247</v>
      </c>
      <c r="AB8" s="12">
        <v>-0.2651</v>
      </c>
      <c r="AC8" s="12">
        <v>-0.2587</v>
      </c>
    </row>
    <row r="9">
      <c r="A9" s="10" t="s">
        <v>35</v>
      </c>
      <c r="B9" s="11">
        <v>43494</v>
      </c>
      <c r="C9" s="11">
        <f>=ROUNDDOWN(23.3061836887793,0)</f>
      </c>
      <c r="D9" s="11">
        <v>55360</v>
      </c>
      <c r="E9" s="12">
        <v>0.9365</v>
      </c>
      <c r="F9" s="11"/>
      <c r="G9" s="11">
        <f>=ROUNDDOWN({0},0)</f>
      </c>
      <c r="H9" s="11"/>
      <c r="I9" s="12"/>
      <c r="J9" s="11">
        <v>65</v>
      </c>
      <c r="K9" s="13">
        <v>1667.19</v>
      </c>
      <c r="L9" s="11">
        <v>1006</v>
      </c>
      <c r="M9" s="14">
        <v>1.66</v>
      </c>
      <c r="N9" s="11">
        <v>67</v>
      </c>
      <c r="O9" s="13">
        <v>2390.3</v>
      </c>
      <c r="P9" s="11">
        <v>947</v>
      </c>
      <c r="Q9" s="14">
        <v>2.52</v>
      </c>
      <c r="R9" s="12">
        <v>-0.0299</v>
      </c>
      <c r="S9" s="12">
        <v>-0.3025</v>
      </c>
      <c r="T9" s="12">
        <v>0.0623</v>
      </c>
      <c r="U9" s="12">
        <v>-0.3413</v>
      </c>
      <c r="V9" s="11">
        <v>65</v>
      </c>
      <c r="W9" s="13">
        <v>1667.19</v>
      </c>
      <c r="X9" s="11">
        <v>831</v>
      </c>
      <c r="Y9" s="11">
        <v>67</v>
      </c>
      <c r="Z9" s="13">
        <v>2390.3</v>
      </c>
      <c r="AA9" s="11">
        <v>781</v>
      </c>
      <c r="AB9" s="12">
        <v>-0.0299</v>
      </c>
      <c r="AC9" s="12">
        <v>-0.3025</v>
      </c>
    </row>
    <row r="10">
      <c r="A10" s="10" t="s">
        <v>36</v>
      </c>
      <c r="B10" s="11">
        <v>53069</v>
      </c>
      <c r="C10" s="11">
        <f>=ROUNDDOWN(22.9428040292248,0)</f>
      </c>
      <c r="D10" s="11">
        <v>38499</v>
      </c>
      <c r="E10" s="12">
        <v>0.9899</v>
      </c>
      <c r="F10" s="11"/>
      <c r="G10" s="11">
        <f>=ROUNDDOWN({0},0)</f>
      </c>
      <c r="H10" s="11">
        <v>1151</v>
      </c>
      <c r="I10" s="12"/>
      <c r="J10" s="11">
        <v>261</v>
      </c>
      <c r="K10" s="13">
        <v>43915.05</v>
      </c>
      <c r="L10" s="11">
        <v>614</v>
      </c>
      <c r="M10" s="14">
        <v>71.52</v>
      </c>
      <c r="N10" s="11">
        <v>358</v>
      </c>
      <c r="O10" s="13">
        <v>60173.44</v>
      </c>
      <c r="P10" s="11">
        <v>716</v>
      </c>
      <c r="Q10" s="14">
        <v>84.04</v>
      </c>
      <c r="R10" s="12">
        <v>-0.2709</v>
      </c>
      <c r="S10" s="12">
        <v>-0.2702</v>
      </c>
      <c r="T10" s="12">
        <v>-0.1425</v>
      </c>
      <c r="U10" s="12">
        <v>-0.149</v>
      </c>
      <c r="V10" s="11">
        <v>261</v>
      </c>
      <c r="W10" s="13">
        <v>43915.05</v>
      </c>
      <c r="X10" s="11">
        <v>607</v>
      </c>
      <c r="Y10" s="11">
        <v>358</v>
      </c>
      <c r="Z10" s="13">
        <v>60173.44</v>
      </c>
      <c r="AA10" s="11">
        <v>701</v>
      </c>
      <c r="AB10" s="12">
        <v>-0.2709</v>
      </c>
      <c r="AC10" s="12">
        <v>-0.2702</v>
      </c>
    </row>
    <row r="11">
      <c r="A11" s="10" t="s">
        <v>37</v>
      </c>
      <c r="B11" s="11">
        <v>6885</v>
      </c>
      <c r="C11" s="11">
        <f>=ROUNDDOWN(28.5684647302905,0)</f>
      </c>
      <c r="D11" s="11">
        <v>2750</v>
      </c>
      <c r="E11" s="12">
        <v>1</v>
      </c>
      <c r="F11" s="11"/>
      <c r="G11" s="11">
        <f>=ROUNDDOWN({0},0)</f>
      </c>
      <c r="H11" s="11"/>
      <c r="I11" s="12"/>
      <c r="J11" s="11">
        <v>20</v>
      </c>
      <c r="K11" s="13">
        <v>1496.93</v>
      </c>
      <c r="L11" s="11">
        <v>133</v>
      </c>
      <c r="M11" s="14">
        <v>11.26</v>
      </c>
      <c r="N11" s="11">
        <v>20</v>
      </c>
      <c r="O11" s="13">
        <v>1564.05</v>
      </c>
      <c r="P11" s="11">
        <v>92</v>
      </c>
      <c r="Q11" s="14">
        <v>17</v>
      </c>
      <c r="R11" s="12"/>
      <c r="S11" s="12">
        <v>-0.0429</v>
      </c>
      <c r="T11" s="12">
        <v>0.4457</v>
      </c>
      <c r="U11" s="12">
        <v>-0.3376</v>
      </c>
      <c r="V11" s="11">
        <v>20</v>
      </c>
      <c r="W11" s="13">
        <v>1496.93</v>
      </c>
      <c r="X11" s="11">
        <v>126</v>
      </c>
      <c r="Y11" s="11">
        <v>20</v>
      </c>
      <c r="Z11" s="13">
        <v>1564.05</v>
      </c>
      <c r="AA11" s="11">
        <v>91</v>
      </c>
      <c r="AB11" s="12"/>
      <c r="AC11" s="12">
        <v>-0.0429</v>
      </c>
    </row>
    <row r="12">
      <c r="A12" s="10" t="s">
        <v>38</v>
      </c>
      <c r="B12" s="11">
        <v>1332</v>
      </c>
      <c r="C12" s="11">
        <f>=ROUNDDOWN(50.2641509433962,0)</f>
      </c>
      <c r="D12" s="11">
        <v>250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132.28</v>
      </c>
      <c r="L12" s="11">
        <v>82</v>
      </c>
      <c r="M12" s="14">
        <v>1.61</v>
      </c>
      <c r="N12" s="11"/>
      <c r="O12" s="13"/>
      <c r="P12" s="11">
        <v>65</v>
      </c>
      <c r="Q12" s="14"/>
      <c r="R12" s="12"/>
      <c r="S12" s="12"/>
      <c r="T12" s="12">
        <v>0.2615</v>
      </c>
      <c r="U12" s="12"/>
      <c r="V12" s="11">
        <v>6</v>
      </c>
      <c r="W12" s="13">
        <v>132.28</v>
      </c>
      <c r="X12" s="11">
        <v>82</v>
      </c>
      <c r="Y12" s="11"/>
      <c r="Z12" s="13"/>
      <c r="AA12" s="11">
        <v>64</v>
      </c>
      <c r="AB12" s="12"/>
      <c r="AC12" s="12"/>
    </row>
    <row r="13">
      <c r="A13" s="10" t="s">
        <v>39</v>
      </c>
      <c r="B13" s="11">
        <v>56153</v>
      </c>
      <c r="C13" s="11">
        <f>=ROUNDDOWN(21.6614589360799,0)</f>
      </c>
      <c r="D13" s="11">
        <v>55743</v>
      </c>
      <c r="E13" s="12">
        <v>0.9818</v>
      </c>
      <c r="F13" s="11"/>
      <c r="G13" s="11">
        <f>=ROUNDDOWN({0},0)</f>
      </c>
      <c r="H13" s="11"/>
      <c r="I13" s="12"/>
      <c r="J13" s="11">
        <v>49</v>
      </c>
      <c r="K13" s="13">
        <v>1395.24</v>
      </c>
      <c r="L13" s="11">
        <v>902</v>
      </c>
      <c r="M13" s="14">
        <v>1.55</v>
      </c>
      <c r="N13" s="11">
        <v>56</v>
      </c>
      <c r="O13" s="13">
        <v>1401.9</v>
      </c>
      <c r="P13" s="11">
        <v>787</v>
      </c>
      <c r="Q13" s="14">
        <v>1.78</v>
      </c>
      <c r="R13" s="12">
        <v>-0.125</v>
      </c>
      <c r="S13" s="12">
        <v>-0.0048</v>
      </c>
      <c r="T13" s="12">
        <v>0.1461</v>
      </c>
      <c r="U13" s="12">
        <v>-0.1292</v>
      </c>
      <c r="V13" s="11">
        <v>49</v>
      </c>
      <c r="W13" s="13">
        <v>1395.24</v>
      </c>
      <c r="X13" s="11">
        <v>898</v>
      </c>
      <c r="Y13" s="11">
        <v>56</v>
      </c>
      <c r="Z13" s="13">
        <v>1401.9</v>
      </c>
      <c r="AA13" s="11">
        <v>774</v>
      </c>
      <c r="AB13" s="12">
        <v>-0.125</v>
      </c>
      <c r="AC13" s="12">
        <v>-0.0048</v>
      </c>
    </row>
    <row r="14">
      <c r="A14" s="10" t="s">
        <v>40</v>
      </c>
      <c r="B14" s="11">
        <v>75129</v>
      </c>
      <c r="C14" s="11">
        <f>=ROUNDDOWN(16.4015631140025,0)</f>
      </c>
      <c r="D14" s="11">
        <v>86746</v>
      </c>
      <c r="E14" s="12">
        <v>0.9888</v>
      </c>
      <c r="F14" s="11"/>
      <c r="G14" s="11">
        <f>=ROUNDDOWN({0},0)</f>
      </c>
      <c r="H14" s="11"/>
      <c r="I14" s="12"/>
      <c r="J14" s="11">
        <v>143</v>
      </c>
      <c r="K14" s="13">
        <v>2768.15</v>
      </c>
      <c r="L14" s="11">
        <v>583</v>
      </c>
      <c r="M14" s="14">
        <v>4.75</v>
      </c>
      <c r="N14" s="11">
        <v>233</v>
      </c>
      <c r="O14" s="13">
        <v>3494.15</v>
      </c>
      <c r="P14" s="11">
        <v>670</v>
      </c>
      <c r="Q14" s="14">
        <v>5.22</v>
      </c>
      <c r="R14" s="12">
        <v>-0.3863</v>
      </c>
      <c r="S14" s="12">
        <v>-0.2078</v>
      </c>
      <c r="T14" s="12">
        <v>-0.1299</v>
      </c>
      <c r="U14" s="12">
        <v>-0.09</v>
      </c>
      <c r="V14" s="11">
        <v>143</v>
      </c>
      <c r="W14" s="13">
        <v>2768.15</v>
      </c>
      <c r="X14" s="11">
        <v>573</v>
      </c>
      <c r="Y14" s="11">
        <v>233</v>
      </c>
      <c r="Z14" s="13">
        <v>3494.15</v>
      </c>
      <c r="AA14" s="11">
        <v>670</v>
      </c>
      <c r="AB14" s="12">
        <v>-0.3863</v>
      </c>
      <c r="AC14" s="12">
        <v>-0.2078</v>
      </c>
    </row>
    <row r="15">
      <c r="A15" s="10" t="s">
        <v>41</v>
      </c>
      <c r="B15" s="11">
        <v>40937</v>
      </c>
      <c r="C15" s="11">
        <f>=ROUNDDOWN(27.5688598558826,0)</f>
      </c>
      <c r="D15" s="11">
        <v>37013</v>
      </c>
      <c r="E15" s="12">
        <v>0.9844</v>
      </c>
      <c r="F15" s="11"/>
      <c r="G15" s="11">
        <f>=ROUNDDOWN({0},0)</f>
      </c>
      <c r="H15" s="11"/>
      <c r="I15" s="12"/>
      <c r="J15" s="11">
        <v>51</v>
      </c>
      <c r="K15" s="13">
        <v>1874.28</v>
      </c>
      <c r="L15" s="11">
        <v>556</v>
      </c>
      <c r="M15" s="14">
        <v>3.37</v>
      </c>
      <c r="N15" s="11">
        <v>88</v>
      </c>
      <c r="O15" s="13">
        <v>3034.21</v>
      </c>
      <c r="P15" s="11">
        <v>467</v>
      </c>
      <c r="Q15" s="14">
        <v>6.5</v>
      </c>
      <c r="R15" s="12">
        <v>-0.4205</v>
      </c>
      <c r="S15" s="12">
        <v>-0.3823</v>
      </c>
      <c r="T15" s="12">
        <v>0.1906</v>
      </c>
      <c r="U15" s="12">
        <v>-0.4815</v>
      </c>
      <c r="V15" s="11">
        <v>51</v>
      </c>
      <c r="W15" s="13">
        <v>1874.28</v>
      </c>
      <c r="X15" s="11">
        <v>516</v>
      </c>
      <c r="Y15" s="11">
        <v>88</v>
      </c>
      <c r="Z15" s="13">
        <v>3034.21</v>
      </c>
      <c r="AA15" s="11">
        <v>445</v>
      </c>
      <c r="AB15" s="12">
        <v>-0.4205</v>
      </c>
      <c r="AC15" s="12">
        <v>-0.3823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1040</v>
      </c>
      <c r="K16" s="17">
        <v>74780.2</v>
      </c>
      <c r="L16" s="15">
        <v>6339</v>
      </c>
      <c r="M16" s="18">
        <v>11.8</v>
      </c>
      <c r="N16" s="15">
        <v>1506</v>
      </c>
      <c r="O16" s="17">
        <v>101601.57</v>
      </c>
      <c r="P16" s="15">
        <v>6126</v>
      </c>
      <c r="Q16" s="18">
        <v>16.59</v>
      </c>
      <c r="R16" s="16">
        <v>-0.3094</v>
      </c>
      <c r="S16" s="16">
        <v>-0.264</v>
      </c>
      <c r="T16" s="16">
        <v>0.0348</v>
      </c>
      <c r="U16" s="16">
        <v>-0.2887</v>
      </c>
      <c r="V16" s="15">
        <v>1040</v>
      </c>
      <c r="W16" s="17">
        <v>74780.2</v>
      </c>
      <c r="X16" s="15">
        <v>5932</v>
      </c>
      <c r="Y16" s="15">
        <v>1506</v>
      </c>
      <c r="Z16" s="17">
        <v>101601.57</v>
      </c>
      <c r="AA16" s="15">
        <v>5770</v>
      </c>
      <c r="AB16" s="16">
        <v>-0.3094</v>
      </c>
      <c r="AC16" s="16">
        <v>-0.264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