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<sst xmlns="http://schemas.openxmlformats.org/spreadsheetml/2006/main" count="43" uniqueCount="43">
  <si>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</si>
  <si>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</si>
  <si>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</si>
  <si>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06/25/2024</t>
  </si>
  <si>
    <t>End Date:</t>
  </si>
  <si>
    <t>Report Run Date:</t>
  </si>
  <si>
    <t>06/26/2024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</si>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</sst>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209906</v>
      </c>
      <c r="C5" s="11">
        <f>=ROUNDDOWN(20.5164645052829,0)</f>
      </c>
      <c r="D5" s="11">
        <v>279302</v>
      </c>
      <c r="E5" s="12">
        <v>1</v>
      </c>
      <c r="F5" s="11"/>
      <c r="G5" s="11">
        <f>=ROUNDDOWN({0},0)</f>
      </c>
      <c r="H5" s="11">
        <v>590</v>
      </c>
      <c r="I5" s="12"/>
      <c r="J5" s="11">
        <v>403</v>
      </c>
      <c r="K5" s="13">
        <v>22065.66</v>
      </c>
      <c r="L5" s="11">
        <v>1896</v>
      </c>
      <c r="M5" s="14">
        <v>11.64</v>
      </c>
      <c r="N5" s="11">
        <v>323</v>
      </c>
      <c r="O5" s="13">
        <v>20143.32</v>
      </c>
      <c r="P5" s="11">
        <v>1856</v>
      </c>
      <c r="Q5" s="14">
        <v>10.85</v>
      </c>
      <c r="R5" s="12">
        <v>0.2477</v>
      </c>
      <c r="S5" s="12">
        <v>0.0954</v>
      </c>
      <c r="T5" s="12">
        <v>0.0216</v>
      </c>
      <c r="U5" s="12">
        <v>0.0728</v>
      </c>
      <c r="V5" s="11">
        <v>403</v>
      </c>
      <c r="W5" s="13">
        <v>22065.66</v>
      </c>
      <c r="X5" s="11">
        <v>1753</v>
      </c>
      <c r="Y5" s="11">
        <v>323</v>
      </c>
      <c r="Z5" s="13">
        <v>20143.32</v>
      </c>
      <c r="AA5" s="11">
        <v>1739</v>
      </c>
      <c r="AB5" s="12">
        <v>0.2477</v>
      </c>
      <c r="AC5" s="12">
        <v>0.0954</v>
      </c>
    </row>
    <row r="6">
      <c r="A6" s="10" t="s">
        <v>32</v>
      </c>
      <c r="B6" s="11">
        <v>7805</v>
      </c>
      <c r="C6" s="11">
        <f>=ROUNDDOWN(14.0251572327044,0)</f>
      </c>
      <c r="D6" s="11">
        <v>11435</v>
      </c>
      <c r="E6" s="12">
        <v>1</v>
      </c>
      <c r="F6" s="11"/>
      <c r="G6" s="11">
        <f>=ROUNDDOWN({0},0)</f>
      </c>
      <c r="H6" s="11"/>
      <c r="I6" s="12"/>
      <c r="J6" s="11">
        <v>54</v>
      </c>
      <c r="K6" s="13">
        <v>2687.02</v>
      </c>
      <c r="L6" s="11">
        <v>153</v>
      </c>
      <c r="M6" s="14">
        <v>17.56</v>
      </c>
      <c r="N6" s="11">
        <v>22</v>
      </c>
      <c r="O6" s="13">
        <v>1595.2</v>
      </c>
      <c r="P6" s="11">
        <v>117</v>
      </c>
      <c r="Q6" s="14">
        <v>13.63</v>
      </c>
      <c r="R6" s="12">
        <v>1.4545</v>
      </c>
      <c r="S6" s="12">
        <v>0.6844</v>
      </c>
      <c r="T6" s="12">
        <v>0.3077</v>
      </c>
      <c r="U6" s="12">
        <v>0.2883</v>
      </c>
      <c r="V6" s="11">
        <v>54</v>
      </c>
      <c r="W6" s="13">
        <v>2687.02</v>
      </c>
      <c r="X6" s="11">
        <v>152</v>
      </c>
      <c r="Y6" s="11">
        <v>22</v>
      </c>
      <c r="Z6" s="13">
        <v>1595.2</v>
      </c>
      <c r="AA6" s="11">
        <v>107</v>
      </c>
      <c r="AB6" s="12">
        <v>1.4545</v>
      </c>
      <c r="AC6" s="12">
        <v>0.6844</v>
      </c>
    </row>
    <row r="7">
      <c r="A7" s="10" t="s">
        <v>33</v>
      </c>
      <c r="B7" s="11">
        <v>20739</v>
      </c>
      <c r="C7" s="11">
        <f>=ROUNDDOWN(13.167619047619,0)</f>
      </c>
      <c r="D7" s="11">
        <v>48017</v>
      </c>
      <c r="E7" s="12">
        <v>0.8462</v>
      </c>
      <c r="F7" s="11"/>
      <c r="G7" s="11">
        <f>=ROUNDDOWN({0},0)</f>
      </c>
      <c r="H7" s="11"/>
      <c r="I7" s="12"/>
      <c r="J7" s="11">
        <v>34</v>
      </c>
      <c r="K7" s="13">
        <v>964.86</v>
      </c>
      <c r="L7" s="11">
        <v>181</v>
      </c>
      <c r="M7" s="14">
        <v>5.33</v>
      </c>
      <c r="N7" s="11">
        <v>56</v>
      </c>
      <c r="O7" s="13">
        <v>1411.05</v>
      </c>
      <c r="P7" s="11">
        <v>173</v>
      </c>
      <c r="Q7" s="14">
        <v>8.16</v>
      </c>
      <c r="R7" s="12">
        <v>-0.3929</v>
      </c>
      <c r="S7" s="12">
        <v>-0.3162</v>
      </c>
      <c r="T7" s="12">
        <v>0.0462</v>
      </c>
      <c r="U7" s="12">
        <v>-0.3468</v>
      </c>
      <c r="V7" s="11">
        <v>34</v>
      </c>
      <c r="W7" s="13">
        <v>964.86</v>
      </c>
      <c r="X7" s="11">
        <v>177</v>
      </c>
      <c r="Y7" s="11">
        <v>56</v>
      </c>
      <c r="Z7" s="13">
        <v>1411.05</v>
      </c>
      <c r="AA7" s="11">
        <v>164</v>
      </c>
      <c r="AB7" s="12">
        <v>-0.3929</v>
      </c>
      <c r="AC7" s="12">
        <v>-0.3162</v>
      </c>
    </row>
    <row r="8">
      <c r="A8" s="10" t="s">
        <v>34</v>
      </c>
      <c r="B8" s="11">
        <v>31875</v>
      </c>
      <c r="C8" s="11">
        <f>=ROUNDDOWN(10.8433120152402,0)</f>
      </c>
      <c r="D8" s="11">
        <v>73442</v>
      </c>
      <c r="E8" s="12">
        <v>0.9623</v>
      </c>
      <c r="F8" s="11"/>
      <c r="G8" s="11">
        <f>=ROUNDDOWN({0},0)</f>
      </c>
      <c r="H8" s="11"/>
      <c r="I8" s="12"/>
      <c r="J8" s="11">
        <v>54</v>
      </c>
      <c r="K8" s="13">
        <v>946.1</v>
      </c>
      <c r="L8" s="11">
        <v>231</v>
      </c>
      <c r="M8" s="14">
        <v>4.1</v>
      </c>
      <c r="N8" s="11">
        <v>53</v>
      </c>
      <c r="O8" s="13">
        <v>1006.41</v>
      </c>
      <c r="P8" s="11">
        <v>236</v>
      </c>
      <c r="Q8" s="14">
        <v>4.26</v>
      </c>
      <c r="R8" s="12">
        <v>0.0189</v>
      </c>
      <c r="S8" s="12">
        <v>-0.0599</v>
      </c>
      <c r="T8" s="12">
        <v>-0.0212</v>
      </c>
      <c r="U8" s="12">
        <v>-0.0376</v>
      </c>
      <c r="V8" s="11">
        <v>54</v>
      </c>
      <c r="W8" s="13">
        <v>946.1</v>
      </c>
      <c r="X8" s="11">
        <v>222</v>
      </c>
      <c r="Y8" s="11">
        <v>53</v>
      </c>
      <c r="Z8" s="13">
        <v>1006.41</v>
      </c>
      <c r="AA8" s="11">
        <v>236</v>
      </c>
      <c r="AB8" s="12">
        <v>0.0189</v>
      </c>
      <c r="AC8" s="12">
        <v>-0.0599</v>
      </c>
    </row>
    <row r="9">
      <c r="A9" s="10" t="s">
        <v>35</v>
      </c>
      <c r="B9" s="11">
        <v>45175</v>
      </c>
      <c r="C9" s="11">
        <f>=ROUNDDOWN(21.382590997302,0)</f>
      </c>
      <c r="D9" s="11">
        <v>57640</v>
      </c>
      <c r="E9" s="12">
        <v>0.9825</v>
      </c>
      <c r="F9" s="11"/>
      <c r="G9" s="11">
        <f>=ROUNDDOWN({0},0)</f>
      </c>
      <c r="H9" s="11"/>
      <c r="I9" s="12"/>
      <c r="J9" s="11">
        <v>64</v>
      </c>
      <c r="K9" s="13">
        <v>1761.57</v>
      </c>
      <c r="L9" s="11">
        <v>979</v>
      </c>
      <c r="M9" s="14">
        <v>1.8</v>
      </c>
      <c r="N9" s="11">
        <v>41</v>
      </c>
      <c r="O9" s="13">
        <v>1512.13</v>
      </c>
      <c r="P9" s="11">
        <v>936</v>
      </c>
      <c r="Q9" s="14">
        <v>1.62</v>
      </c>
      <c r="R9" s="12">
        <v>0.561</v>
      </c>
      <c r="S9" s="12">
        <v>0.165</v>
      </c>
      <c r="T9" s="12">
        <v>0.0459</v>
      </c>
      <c r="U9" s="12">
        <v>0.1111</v>
      </c>
      <c r="V9" s="11">
        <v>64</v>
      </c>
      <c r="W9" s="13">
        <v>1761.57</v>
      </c>
      <c r="X9" s="11">
        <v>822</v>
      </c>
      <c r="Y9" s="11">
        <v>41</v>
      </c>
      <c r="Z9" s="13">
        <v>1512.13</v>
      </c>
      <c r="AA9" s="11">
        <v>782</v>
      </c>
      <c r="AB9" s="12">
        <v>0.561</v>
      </c>
      <c r="AC9" s="12">
        <v>0.165</v>
      </c>
    </row>
    <row r="10">
      <c r="A10" s="10" t="s">
        <v>36</v>
      </c>
      <c r="B10" s="11">
        <v>53439</v>
      </c>
      <c r="C10" s="11">
        <f>=ROUNDDOWN(21.3491270824178,0)</f>
      </c>
      <c r="D10" s="11">
        <v>41793</v>
      </c>
      <c r="E10" s="12">
        <v>0.9905</v>
      </c>
      <c r="F10" s="11"/>
      <c r="G10" s="11">
        <f>=ROUNDDOWN({0},0)</f>
      </c>
      <c r="H10" s="11">
        <v>1221</v>
      </c>
      <c r="I10" s="12"/>
      <c r="J10" s="11">
        <v>384</v>
      </c>
      <c r="K10" s="13">
        <v>60102.76</v>
      </c>
      <c r="L10" s="11">
        <v>616</v>
      </c>
      <c r="M10" s="14">
        <v>97.57</v>
      </c>
      <c r="N10" s="11">
        <v>396</v>
      </c>
      <c r="O10" s="13">
        <v>72324.95</v>
      </c>
      <c r="P10" s="11">
        <v>713</v>
      </c>
      <c r="Q10" s="14">
        <v>101.44</v>
      </c>
      <c r="R10" s="12">
        <v>-0.0303</v>
      </c>
      <c r="S10" s="12">
        <v>-0.169</v>
      </c>
      <c r="T10" s="12">
        <v>-0.136</v>
      </c>
      <c r="U10" s="12">
        <v>-0.0382</v>
      </c>
      <c r="V10" s="11">
        <v>384</v>
      </c>
      <c r="W10" s="13">
        <v>60102.76</v>
      </c>
      <c r="X10" s="11">
        <v>604</v>
      </c>
      <c r="Y10" s="11">
        <v>396</v>
      </c>
      <c r="Z10" s="13">
        <v>72324.95</v>
      </c>
      <c r="AA10" s="11">
        <v>699</v>
      </c>
      <c r="AB10" s="12">
        <v>-0.0303</v>
      </c>
      <c r="AC10" s="12">
        <v>-0.169</v>
      </c>
    </row>
    <row r="11">
      <c r="A11" s="10" t="s">
        <v>37</v>
      </c>
      <c r="B11" s="11">
        <v>3473</v>
      </c>
      <c r="C11" s="11">
        <f>=ROUNDDOWN(19.68820861678,0)</f>
      </c>
      <c r="D11" s="11">
        <v>3500</v>
      </c>
      <c r="E11" s="12">
        <v>1</v>
      </c>
      <c r="F11" s="11"/>
      <c r="G11" s="11">
        <f>=ROUNDDOWN({0},0)</f>
      </c>
      <c r="H11" s="11"/>
      <c r="I11" s="12"/>
      <c r="J11" s="11">
        <v>26</v>
      </c>
      <c r="K11" s="13">
        <v>1492.26</v>
      </c>
      <c r="L11" s="11">
        <v>121</v>
      </c>
      <c r="M11" s="14">
        <v>12.33</v>
      </c>
      <c r="N11" s="11">
        <v>13</v>
      </c>
      <c r="O11" s="13">
        <v>1317.61</v>
      </c>
      <c r="P11" s="11">
        <v>83</v>
      </c>
      <c r="Q11" s="14">
        <v>15.87</v>
      </c>
      <c r="R11" s="12">
        <v>1</v>
      </c>
      <c r="S11" s="12">
        <v>0.1326</v>
      </c>
      <c r="T11" s="12">
        <v>0.4578</v>
      </c>
      <c r="U11" s="12">
        <v>-0.2231</v>
      </c>
      <c r="V11" s="11">
        <v>26</v>
      </c>
      <c r="W11" s="13">
        <v>1492.26</v>
      </c>
      <c r="X11" s="11">
        <v>113</v>
      </c>
      <c r="Y11" s="11">
        <v>13</v>
      </c>
      <c r="Z11" s="13">
        <v>1317.61</v>
      </c>
      <c r="AA11" s="11">
        <v>83</v>
      </c>
      <c r="AB11" s="12">
        <v>1</v>
      </c>
      <c r="AC11" s="12">
        <v>0.1326</v>
      </c>
    </row>
    <row r="12">
      <c r="A12" s="10" t="s">
        <v>38</v>
      </c>
      <c r="B12" s="11">
        <v>4255</v>
      </c>
      <c r="C12" s="11">
        <f>=ROUNDDOWN(80.1318267419962,0)</f>
      </c>
      <c r="D12" s="11">
        <v>280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74.36</v>
      </c>
      <c r="L12" s="11">
        <v>82</v>
      </c>
      <c r="M12" s="14">
        <v>0.91</v>
      </c>
      <c r="N12" s="11">
        <v>4</v>
      </c>
      <c r="O12" s="13">
        <v>116.88</v>
      </c>
      <c r="P12" s="11">
        <v>65</v>
      </c>
      <c r="Q12" s="14">
        <v>1.8</v>
      </c>
      <c r="R12" s="12"/>
      <c r="S12" s="12">
        <v>-0.3638</v>
      </c>
      <c r="T12" s="12">
        <v>0.2615</v>
      </c>
      <c r="U12" s="12">
        <v>-0.4944</v>
      </c>
      <c r="V12" s="11">
        <v>4</v>
      </c>
      <c r="W12" s="13">
        <v>74.36</v>
      </c>
      <c r="X12" s="11">
        <v>82</v>
      </c>
      <c r="Y12" s="11">
        <v>4</v>
      </c>
      <c r="Z12" s="13">
        <v>116.88</v>
      </c>
      <c r="AA12" s="11">
        <v>64</v>
      </c>
      <c r="AB12" s="12"/>
      <c r="AC12" s="12">
        <v>-0.3638</v>
      </c>
    </row>
    <row r="13">
      <c r="A13" s="10" t="s">
        <v>39</v>
      </c>
      <c r="B13" s="11">
        <v>65569</v>
      </c>
      <c r="C13" s="11">
        <f>=ROUNDDOWN(23.414155120697,0)</f>
      </c>
      <c r="D13" s="11">
        <v>53773</v>
      </c>
      <c r="E13" s="12">
        <v>0.9531</v>
      </c>
      <c r="F13" s="11"/>
      <c r="G13" s="11">
        <f>=ROUNDDOWN({0},0)</f>
      </c>
      <c r="H13" s="11"/>
      <c r="I13" s="12"/>
      <c r="J13" s="11">
        <v>53</v>
      </c>
      <c r="K13" s="13">
        <v>1199.07</v>
      </c>
      <c r="L13" s="11">
        <v>936</v>
      </c>
      <c r="M13" s="14">
        <v>1.28</v>
      </c>
      <c r="N13" s="11">
        <v>58</v>
      </c>
      <c r="O13" s="13">
        <v>1509.84</v>
      </c>
      <c r="P13" s="11">
        <v>824</v>
      </c>
      <c r="Q13" s="14">
        <v>1.83</v>
      </c>
      <c r="R13" s="12">
        <v>-0.0862</v>
      </c>
      <c r="S13" s="12">
        <v>-0.2058</v>
      </c>
      <c r="T13" s="12">
        <v>0.1359</v>
      </c>
      <c r="U13" s="12">
        <v>-0.3005</v>
      </c>
      <c r="V13" s="11">
        <v>53</v>
      </c>
      <c r="W13" s="13">
        <v>1199.07</v>
      </c>
      <c r="X13" s="11">
        <v>932</v>
      </c>
      <c r="Y13" s="11">
        <v>58</v>
      </c>
      <c r="Z13" s="13">
        <v>1509.84</v>
      </c>
      <c r="AA13" s="11">
        <v>816</v>
      </c>
      <c r="AB13" s="12">
        <v>-0.0862</v>
      </c>
      <c r="AC13" s="12">
        <v>-0.2058</v>
      </c>
    </row>
    <row r="14">
      <c r="A14" s="10" t="s">
        <v>40</v>
      </c>
      <c r="B14" s="11">
        <v>72244</v>
      </c>
      <c r="C14" s="11">
        <f>=ROUNDDOWN(17.643294991086,0)</f>
      </c>
      <c r="D14" s="11">
        <v>75088</v>
      </c>
      <c r="E14" s="12">
        <v>0.9733</v>
      </c>
      <c r="F14" s="11"/>
      <c r="G14" s="11">
        <f>=ROUNDDOWN({0},0)</f>
      </c>
      <c r="H14" s="11"/>
      <c r="I14" s="12"/>
      <c r="J14" s="11">
        <v>149</v>
      </c>
      <c r="K14" s="13">
        <v>2942.58</v>
      </c>
      <c r="L14" s="11">
        <v>565</v>
      </c>
      <c r="M14" s="14">
        <v>5.21</v>
      </c>
      <c r="N14" s="11">
        <v>156</v>
      </c>
      <c r="O14" s="13">
        <v>2684.84</v>
      </c>
      <c r="P14" s="11">
        <v>655</v>
      </c>
      <c r="Q14" s="14">
        <v>4.1</v>
      </c>
      <c r="R14" s="12">
        <v>-0.0449</v>
      </c>
      <c r="S14" s="12">
        <v>0.096</v>
      </c>
      <c r="T14" s="12">
        <v>-0.1374</v>
      </c>
      <c r="U14" s="12">
        <v>0.2707</v>
      </c>
      <c r="V14" s="11">
        <v>149</v>
      </c>
      <c r="W14" s="13">
        <v>2942.58</v>
      </c>
      <c r="X14" s="11">
        <v>559</v>
      </c>
      <c r="Y14" s="11">
        <v>156</v>
      </c>
      <c r="Z14" s="13">
        <v>2684.84</v>
      </c>
      <c r="AA14" s="11">
        <v>655</v>
      </c>
      <c r="AB14" s="12">
        <v>-0.0449</v>
      </c>
      <c r="AC14" s="12">
        <v>0.096</v>
      </c>
    </row>
    <row r="15">
      <c r="A15" s="10" t="s">
        <v>41</v>
      </c>
      <c r="B15" s="11">
        <v>35579</v>
      </c>
      <c r="C15" s="11">
        <f>=ROUNDDOWN(24.0301229231393,0)</f>
      </c>
      <c r="D15" s="11">
        <v>38186</v>
      </c>
      <c r="E15" s="12">
        <v>1</v>
      </c>
      <c r="F15" s="11"/>
      <c r="G15" s="11">
        <f>=ROUNDDOWN({0},0)</f>
      </c>
      <c r="H15" s="11"/>
      <c r="I15" s="12"/>
      <c r="J15" s="11">
        <v>71</v>
      </c>
      <c r="K15" s="13">
        <v>2543.4</v>
      </c>
      <c r="L15" s="11">
        <v>556</v>
      </c>
      <c r="M15" s="14">
        <v>4.57</v>
      </c>
      <c r="N15" s="11">
        <v>65</v>
      </c>
      <c r="O15" s="13">
        <v>2548.81</v>
      </c>
      <c r="P15" s="11">
        <v>468</v>
      </c>
      <c r="Q15" s="14">
        <v>5.45</v>
      </c>
      <c r="R15" s="12">
        <v>0.0923</v>
      </c>
      <c r="S15" s="12">
        <v>-0.0021</v>
      </c>
      <c r="T15" s="12">
        <v>0.188</v>
      </c>
      <c r="U15" s="12">
        <v>-0.1615</v>
      </c>
      <c r="V15" s="11">
        <v>71</v>
      </c>
      <c r="W15" s="13">
        <v>2543.4</v>
      </c>
      <c r="X15" s="11">
        <v>516</v>
      </c>
      <c r="Y15" s="11">
        <v>65</v>
      </c>
      <c r="Z15" s="13">
        <v>2548.81</v>
      </c>
      <c r="AA15" s="11">
        <v>446</v>
      </c>
      <c r="AB15" s="12">
        <v>0.0923</v>
      </c>
      <c r="AC15" s="12">
        <v>-0.0021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1296</v>
      </c>
      <c r="K16" s="17">
        <v>96779.64</v>
      </c>
      <c r="L16" s="15">
        <v>6316</v>
      </c>
      <c r="M16" s="18">
        <v>15.32</v>
      </c>
      <c r="N16" s="15">
        <v>1187</v>
      </c>
      <c r="O16" s="17">
        <v>106171.04</v>
      </c>
      <c r="P16" s="15">
        <v>6126</v>
      </c>
      <c r="Q16" s="18">
        <v>17.33</v>
      </c>
      <c r="R16" s="16">
        <v>0.0918</v>
      </c>
      <c r="S16" s="16">
        <v>-0.0885</v>
      </c>
      <c r="T16" s="16">
        <v>0.031</v>
      </c>
      <c r="U16" s="16">
        <v>-0.116</v>
      </c>
      <c r="V16" s="15">
        <v>1296</v>
      </c>
      <c r="W16" s="17">
        <v>96779.64</v>
      </c>
      <c r="X16" s="15">
        <v>5932</v>
      </c>
      <c r="Y16" s="15">
        <v>1187</v>
      </c>
      <c r="Z16" s="17">
        <v>106171.04</v>
      </c>
      <c r="AA16" s="15">
        <v>5791</v>
      </c>
      <c r="AB16" s="16">
        <v>0.0918</v>
      </c>
      <c r="AC16" s="16">
        <v>-0.0885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