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<sst xmlns="http://schemas.openxmlformats.org/spreadsheetml/2006/main" count="179" uniqueCount="179">
  <si>
    <t>Date Type:</t>
  </si>
  <si>
    <t>Shipped Date</t>
  </si>
  <si>
    <t>Start Date:</t>
  </si>
  <si>
    <t>01/01/2021</t>
  </si>
  <si>
    <t>End Date:</t>
  </si>
  <si>
    <t>12/31/2021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</si>
  <si>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</si>
  <si>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</si>
  <si>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</si>
  <si>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</si>
  <si>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</si>
  <si>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</si>
  <si>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</si>
  <si>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</si>
  <si>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</si>
  <si>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</si>
  <si>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</si>
  <si>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</si>
  <si>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</si>
  <si>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</si>
  <si>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</si>
  <si>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</si>
  <si>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</si>
  <si>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</si>
  <si>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</si>
  <si>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</si>
  <si>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</si>
  <si>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</si>
  <si>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</si>
  <si>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</si>
  <si>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</si>
  <si>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</si>
  <si>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</si>
  <si>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</si>
  <si>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</si>
  <si>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</si>
  <si>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</si>
  <si>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</si>
  <si>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</si>
  <si>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</si>
  <si>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</si>
  <si>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</si>
  <si>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</si>
  <si>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</si>
  <si>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</si>
  <si>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</si>
  <si>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</si>
  <si>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</si>
  <si>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</si>
  <si>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</si>
  <si>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</si>
  <si>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</si>
  <si>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</si>
  <si>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</si>
  <si>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</si>
  <si>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</si>
  <si>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</si>
  <si>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</si>
  <si>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</si>
  <si>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</si>
  <si>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</si>
  <si>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</si>
  <si>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</si>
  <si>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</si>
  <si>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</si>
  <si>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</si>
  <si>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</si>
  <si>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</si>
  <si>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</si>
  <si>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</si>
  <si>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</si>
  <si>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</si>
  <si>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</si>
  <si>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</si>
  <si>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</si>
  <si>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</si>
  <si>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</si>
  <si>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</si>
  <si>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</si>
  <si>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</si>
  <si>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</si>
  <si>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</si>
  <si>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</si>
  <si>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</si>
  <si>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</si>
  <si>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</si>
  <si>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</si>
  <si>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</si>
  <si>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</si>
  <si>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</si>
  <si>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</si>
  <si>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</si>
  <si>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</si>
  <si>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</si>
  <si>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</si>
  <si>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</si>
  <si>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</si>
  <si>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</si>
  <si>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</si>
  <si>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</si>
  <si>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</si>
  <si>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</si>
  <si>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</si>
  <si>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</si>
  <si>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</si>
  <si>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</si>
  <si>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</si>
  <si>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5/7/2024</t>
  </si>
  <si>
    <t>No</t>
  </si>
  <si>
    <t>Offered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</si>
  <si>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</si>
  <si>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</si>
  <si>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</si>
  <si>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</si>
  <si>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</si>
  <si>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</si>
  <si>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</si>
  <si>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AMAZON,AMAZONDS,AMERSIGNDS,BBBDROP,CSNSTORES,DESINC,HOUZZ,JCPENNEY01,KIRKLANDDS,KOHLDSN,MACY02,NEBFUR01,OLLIIX,OVERSCONSIGN,OVERSTOCK01,ROOMECOM,TGTDVS,ZOLA,Zulily</t>
  </si>
  <si>
    <t>4/23/2018</t>
  </si>
  <si>
    <t>4/27/2018</t>
  </si>
  <si>
    <t>5/22/2019</t>
  </si>
  <si>
    <t>6/25/2019</t>
  </si>
  <si>
    <t>MP151-0198</t>
  </si>
  <si>
    <t>Bronze/Clear</t>
  </si>
  <si>
    <t>A</t>
  </si>
  <si>
    <t>10/14/2019</t>
  </si>
  <si>
    <t>8/12/2024</t>
  </si>
  <si>
    <t>BBBDROP,CSNSTORES,HOUZZ,JCPENNEY01,KIRKLANDDS,KOHLDSN,OLLIIX,OVERSCONSIGN,OVERSTOCK01,TGTDVS,Zulily</t>
  </si>
  <si>
    <t>5/29/2020</t>
  </si>
  <si>
    <t>10/18/2020</t>
  </si>
  <si>
    <t>3/5/2020</t>
  </si>
  <si>
    <t>3/10/2020</t>
  </si>
  <si>
    <t>MP151-0199</t>
  </si>
  <si>
    <t>Silver/Clear</t>
  </si>
  <si>
    <t>7/17/2024</t>
  </si>
  <si>
    <t>8/6/2020</t>
  </si>
  <si>
    <t>5/4/2020</t>
  </si>
  <si>
    <t>5/26/2020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</si>
  <si>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</si>
  <si>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</si>
  <si>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</si>
  <si>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</si>
  <si>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</si>
  <si>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</si>
  <si>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</si>
  <si>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</si>
  <si>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8/25/2023</t>
  </si>
  <si>
    <t>11/14/2023</t>
  </si>
  <si>
    <t>MP154-0200</t>
  </si>
  <si>
    <t>LGT-FLOOR LAMPS</t>
  </si>
  <si>
    <t>Floor Lamps</t>
  </si>
  <si>
    <t>Arched Floor Lamp with Marble Base</t>
  </si>
  <si>
    <t>See below</t>
  </si>
  <si>
    <t>Gold</t>
  </si>
  <si>
    <t>BBBDROP,CSNSTORES,DESINC,JCPENNEY01,KIRKLANDDS,KOHLDSN,OLLIIX,OVERSCONSIGN,OVERSTOCK01,TGTDVS,ZOLA,Zulily</t>
  </si>
  <si>
    <t>6/4/2020</t>
  </si>
  <si>
    <t>Discontinued</t>
  </si>
  <si>
    <t>3/26/2020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</si>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</sst>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72</v>
      </c>
      <c r="M6" s="3">
        <v>75.6</v>
      </c>
      <c r="N6" s="3">
        <v>149.99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</v>
      </c>
      <c r="AA6" s="4">
        <f>=ROUNDDOWN(0.125,0)</f>
      </c>
      <c r="AB6" s="5">
        <v>8</v>
      </c>
      <c r="AC6" s="2" t="s">
        <v>105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188</v>
      </c>
      <c r="AW6" s="8">
        <v>10513.78</v>
      </c>
      <c r="AX6" s="4" t="s">
        <v>99</v>
      </c>
      <c r="AY6" s="8" t="s">
        <v>99</v>
      </c>
      <c r="AZ6" s="7" t="s">
        <v>99</v>
      </c>
      <c r="BA6" s="7" t="s">
        <v>99</v>
      </c>
      <c r="BB6" s="7"/>
      <c r="BC6" s="4">
        <v>312</v>
      </c>
      <c r="BD6" s="8">
        <v>18148.76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0.5793</v>
      </c>
      <c r="BJ6" s="4"/>
      <c r="BK6" s="8"/>
      <c r="BL6" s="2" t="s">
        <v>99</v>
      </c>
      <c r="BM6" s="7"/>
      <c r="BN6" s="7"/>
      <c r="BO6" s="4"/>
      <c r="BP6" s="8"/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99</v>
      </c>
      <c r="BY6" s="2" t="s">
        <v>108</v>
      </c>
      <c r="BZ6" s="2" t="s">
        <v>99</v>
      </c>
      <c r="CA6" s="4"/>
      <c r="CB6" s="8"/>
      <c r="CC6" s="4"/>
      <c r="CD6" s="8"/>
      <c r="CE6" s="7"/>
      <c r="CF6" s="7"/>
      <c r="CG6" s="2" t="s">
        <v>109</v>
      </c>
      <c r="CH6" s="2" t="s">
        <v>96</v>
      </c>
      <c r="CI6" s="2" t="s">
        <v>99</v>
      </c>
      <c r="CJ6" s="2" t="s">
        <v>99</v>
      </c>
      <c r="CK6" s="2" t="s">
        <v>108</v>
      </c>
      <c r="CL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111</v>
      </c>
      <c r="K7" s="2" t="s">
        <v>95</v>
      </c>
      <c r="L7" s="3">
        <v>47.52</v>
      </c>
      <c r="M7" s="3">
        <v>49.9</v>
      </c>
      <c r="N7" s="3">
        <v>109.99</v>
      </c>
      <c r="O7" s="2" t="s">
        <v>96</v>
      </c>
      <c r="P7" s="2" t="s">
        <v>112</v>
      </c>
      <c r="Q7" s="2" t="s">
        <v>98</v>
      </c>
      <c r="R7" s="2" t="s">
        <v>99</v>
      </c>
      <c r="S7" s="2" t="s">
        <v>113</v>
      </c>
      <c r="T7" s="2" t="s">
        <v>99</v>
      </c>
      <c r="U7" s="2" t="s">
        <v>100</v>
      </c>
      <c r="V7" s="2" t="s">
        <v>114</v>
      </c>
      <c r="W7" s="2" t="s">
        <v>102</v>
      </c>
      <c r="X7" s="2" t="s">
        <v>103</v>
      </c>
      <c r="Y7" s="2" t="s">
        <v>115</v>
      </c>
      <c r="Z7" s="4">
        <v>1802</v>
      </c>
      <c r="AA7" s="4">
        <f>=ROUNDDOWN(39.1739130434783,0)</f>
      </c>
      <c r="AB7" s="5">
        <v>46</v>
      </c>
      <c r="AC7" s="2" t="s">
        <v>116</v>
      </c>
      <c r="AD7" s="4">
        <v>400</v>
      </c>
      <c r="AE7" s="4">
        <v>400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188</v>
      </c>
      <c r="AQ7" s="8">
        <v>10513.78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9211</v>
      </c>
      <c r="BK7" s="8">
        <v>475524.04</v>
      </c>
      <c r="BL7" s="2" t="s">
        <v>117</v>
      </c>
      <c r="BM7" s="7">
        <v>0.0204</v>
      </c>
      <c r="BN7" s="7">
        <v>0.0221</v>
      </c>
      <c r="BO7" s="4">
        <v>120</v>
      </c>
      <c r="BP7" s="8">
        <v>6836.88</v>
      </c>
      <c r="BQ7" s="4"/>
      <c r="BR7" s="8"/>
      <c r="BS7" s="7"/>
      <c r="BT7" s="7"/>
      <c r="BU7" s="2" t="s">
        <v>106</v>
      </c>
      <c r="BV7" s="2" t="s">
        <v>96</v>
      </c>
      <c r="BW7" s="2" t="s">
        <v>118</v>
      </c>
      <c r="BX7" s="2" t="s">
        <v>119</v>
      </c>
      <c r="BY7" s="2" t="s">
        <v>108</v>
      </c>
      <c r="BZ7" s="2" t="s">
        <v>99</v>
      </c>
      <c r="CA7" s="4">
        <v>68</v>
      </c>
      <c r="CB7" s="8">
        <v>3676.9</v>
      </c>
      <c r="CC7" s="4"/>
      <c r="CD7" s="8"/>
      <c r="CE7" s="7"/>
      <c r="CF7" s="7"/>
      <c r="CG7" s="2" t="s">
        <v>106</v>
      </c>
      <c r="CH7" s="2" t="s">
        <v>96</v>
      </c>
      <c r="CI7" s="2" t="s">
        <v>120</v>
      </c>
      <c r="CJ7" s="2" t="s">
        <v>121</v>
      </c>
      <c r="CK7" s="2" t="s">
        <v>108</v>
      </c>
      <c r="CL7" s="2" t="s">
        <v>99</v>
      </c>
    </row>
    <row r="8">
      <c r="A8" s="2" t="s">
        <v>122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111</v>
      </c>
      <c r="K8" s="2" t="s">
        <v>123</v>
      </c>
      <c r="L8" s="3">
        <v>47.52</v>
      </c>
      <c r="M8" s="3">
        <v>49.9</v>
      </c>
      <c r="N8" s="3">
        <v>109.99</v>
      </c>
      <c r="O8" s="2" t="s">
        <v>96</v>
      </c>
      <c r="P8" s="2" t="s">
        <v>124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125</v>
      </c>
      <c r="Z8" s="4">
        <v>173</v>
      </c>
      <c r="AA8" s="4">
        <f>=ROUNDDOWN(11.5333333333333,0)</f>
      </c>
      <c r="AB8" s="5">
        <v>15</v>
      </c>
      <c r="AC8" s="2" t="s">
        <v>126</v>
      </c>
      <c r="AD8" s="4">
        <v>200</v>
      </c>
      <c r="AE8" s="4">
        <v>600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86</v>
      </c>
      <c r="AQ8" s="8">
        <v>5297.56</v>
      </c>
      <c r="AR8" s="4"/>
      <c r="AS8" s="8"/>
      <c r="AT8" s="7"/>
      <c r="AU8" s="7"/>
      <c r="AV8" s="4">
        <v>86</v>
      </c>
      <c r="AW8" s="8">
        <v>5297.56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0.2919</v>
      </c>
      <c r="BJ8" s="4">
        <v>1062</v>
      </c>
      <c r="BK8" s="8">
        <v>62564.11</v>
      </c>
      <c r="BL8" s="2" t="s">
        <v>127</v>
      </c>
      <c r="BM8" s="7">
        <v>0.081</v>
      </c>
      <c r="BN8" s="7">
        <v>0.0847</v>
      </c>
      <c r="BO8" s="4">
        <v>9</v>
      </c>
      <c r="BP8" s="8">
        <v>548.82</v>
      </c>
      <c r="BQ8" s="4"/>
      <c r="BR8" s="8"/>
      <c r="BS8" s="7"/>
      <c r="BT8" s="7"/>
      <c r="BU8" s="2" t="s">
        <v>106</v>
      </c>
      <c r="BV8" s="2" t="s">
        <v>96</v>
      </c>
      <c r="BW8" s="2" t="s">
        <v>128</v>
      </c>
      <c r="BX8" s="2" t="s">
        <v>129</v>
      </c>
      <c r="BY8" s="2" t="s">
        <v>108</v>
      </c>
      <c r="BZ8" s="2" t="s">
        <v>99</v>
      </c>
      <c r="CA8" s="4">
        <v>77</v>
      </c>
      <c r="CB8" s="8">
        <v>4748.74</v>
      </c>
      <c r="CC8" s="4"/>
      <c r="CD8" s="8"/>
      <c r="CE8" s="7"/>
      <c r="CF8" s="7"/>
      <c r="CG8" s="2" t="s">
        <v>106</v>
      </c>
      <c r="CH8" s="2" t="s">
        <v>96</v>
      </c>
      <c r="CI8" s="2" t="s">
        <v>130</v>
      </c>
      <c r="CJ8" s="2" t="s">
        <v>131</v>
      </c>
      <c r="CK8" s="2" t="s">
        <v>108</v>
      </c>
      <c r="CL8" s="2" t="s">
        <v>99</v>
      </c>
    </row>
    <row r="9">
      <c r="A9" s="2" t="s">
        <v>132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111</v>
      </c>
      <c r="K9" s="2" t="s">
        <v>133</v>
      </c>
      <c r="L9" s="3">
        <v>47.52</v>
      </c>
      <c r="M9" s="3">
        <v>49.9</v>
      </c>
      <c r="N9" s="3">
        <v>109.99</v>
      </c>
      <c r="O9" s="2" t="s">
        <v>96</v>
      </c>
      <c r="P9" s="2" t="s">
        <v>124</v>
      </c>
      <c r="Q9" s="2" t="s">
        <v>98</v>
      </c>
      <c r="R9" s="2" t="s">
        <v>99</v>
      </c>
      <c r="S9" s="2" t="s">
        <v>99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125</v>
      </c>
      <c r="Z9" s="4">
        <v>126</v>
      </c>
      <c r="AA9" s="4">
        <f>=ROUNDDOWN(9.69230769230769,0)</f>
      </c>
      <c r="AB9" s="5">
        <v>13</v>
      </c>
      <c r="AC9" s="2" t="s">
        <v>134</v>
      </c>
      <c r="AD9" s="4">
        <v>170</v>
      </c>
      <c r="AE9" s="4">
        <v>370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38</v>
      </c>
      <c r="AQ9" s="8">
        <v>2337.42</v>
      </c>
      <c r="AR9" s="4"/>
      <c r="AS9" s="8"/>
      <c r="AT9" s="7"/>
      <c r="AU9" s="7"/>
      <c r="AV9" s="4">
        <v>38</v>
      </c>
      <c r="AW9" s="8">
        <v>2337.42</v>
      </c>
      <c r="AX9" s="4"/>
      <c r="AY9" s="8"/>
      <c r="AZ9" s="7"/>
      <c r="BA9" s="7"/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0.1288</v>
      </c>
      <c r="BJ9" s="4">
        <v>827</v>
      </c>
      <c r="BK9" s="8">
        <v>49206.61</v>
      </c>
      <c r="BL9" s="2" t="s">
        <v>127</v>
      </c>
      <c r="BM9" s="7">
        <v>0.0459</v>
      </c>
      <c r="BN9" s="7">
        <v>0.0475</v>
      </c>
      <c r="BO9" s="4">
        <v>9</v>
      </c>
      <c r="BP9" s="8">
        <v>548.82</v>
      </c>
      <c r="BQ9" s="4"/>
      <c r="BR9" s="8"/>
      <c r="BS9" s="7"/>
      <c r="BT9" s="7"/>
      <c r="BU9" s="2" t="s">
        <v>106</v>
      </c>
      <c r="BV9" s="2" t="s">
        <v>96</v>
      </c>
      <c r="BW9" s="2" t="s">
        <v>128</v>
      </c>
      <c r="BX9" s="2" t="s">
        <v>135</v>
      </c>
      <c r="BY9" s="2" t="s">
        <v>108</v>
      </c>
      <c r="BZ9" s="2" t="s">
        <v>99</v>
      </c>
      <c r="CA9" s="4">
        <v>29</v>
      </c>
      <c r="CB9" s="8">
        <v>1788.6</v>
      </c>
      <c r="CC9" s="4"/>
      <c r="CD9" s="8"/>
      <c r="CE9" s="7"/>
      <c r="CF9" s="7"/>
      <c r="CG9" s="2" t="s">
        <v>106</v>
      </c>
      <c r="CH9" s="2" t="s">
        <v>96</v>
      </c>
      <c r="CI9" s="2" t="s">
        <v>136</v>
      </c>
      <c r="CJ9" s="2" t="s">
        <v>137</v>
      </c>
      <c r="CK9" s="2" t="s">
        <v>108</v>
      </c>
      <c r="CL9" s="2" t="s">
        <v>99</v>
      </c>
    </row>
    <row r="10">
      <c r="A10" s="2" t="s">
        <v>138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111</v>
      </c>
      <c r="K10" s="2" t="s">
        <v>139</v>
      </c>
      <c r="L10" s="3">
        <v>47.52</v>
      </c>
      <c r="M10" s="3">
        <v>49.9</v>
      </c>
      <c r="N10" s="3">
        <v>109.99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140</v>
      </c>
      <c r="Z10" s="4">
        <v>96</v>
      </c>
      <c r="AA10" s="4">
        <f>=ROUNDDOWN({0},0)</f>
      </c>
      <c r="AB10" s="5"/>
      <c r="AC10" s="2" t="s">
        <v>99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/>
      <c r="BJ10" s="4"/>
      <c r="BK10" s="8"/>
      <c r="BL10" s="2" t="s">
        <v>99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96</v>
      </c>
      <c r="BW10" s="2" t="s">
        <v>107</v>
      </c>
      <c r="BX10" s="2" t="s">
        <v>99</v>
      </c>
      <c r="BY10" s="2" t="s">
        <v>108</v>
      </c>
      <c r="BZ10" s="2" t="s">
        <v>99</v>
      </c>
      <c r="CA10" s="4"/>
      <c r="CB10" s="8"/>
      <c r="CC10" s="4"/>
      <c r="CD10" s="8"/>
      <c r="CE10" s="7"/>
      <c r="CF10" s="7"/>
      <c r="CG10" s="2" t="s">
        <v>141</v>
      </c>
      <c r="CH10" s="2" t="s">
        <v>96</v>
      </c>
      <c r="CI10" s="2" t="s">
        <v>99</v>
      </c>
      <c r="CJ10" s="2" t="s">
        <v>99</v>
      </c>
      <c r="CK10" s="2" t="s">
        <v>108</v>
      </c>
      <c r="CL10" s="2" t="s">
        <v>99</v>
      </c>
    </row>
    <row r="11">
      <c r="A11" s="2" t="s">
        <v>142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111</v>
      </c>
      <c r="K11" s="2" t="s">
        <v>143</v>
      </c>
      <c r="L11" s="3">
        <v>47.52</v>
      </c>
      <c r="M11" s="3">
        <v>49.9</v>
      </c>
      <c r="N11" s="3">
        <v>109.99</v>
      </c>
      <c r="O11" s="2" t="s">
        <v>96</v>
      </c>
      <c r="P11" s="2" t="s">
        <v>144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145</v>
      </c>
      <c r="Z11" s="4">
        <v>48</v>
      </c>
      <c r="AA11" s="4">
        <f>=ROUNDDOWN(16,0)</f>
      </c>
      <c r="AB11" s="5">
        <v>3</v>
      </c>
      <c r="AC11" s="2" t="s">
        <v>126</v>
      </c>
      <c r="AD11" s="4">
        <v>200</v>
      </c>
      <c r="AE11" s="4">
        <v>200</v>
      </c>
      <c r="AF11" s="6">
        <v>63</v>
      </c>
      <c r="AG11" s="6"/>
      <c r="AH11" s="7">
        <v>0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/>
      <c r="BK11" s="8"/>
      <c r="BL11" s="2" t="s">
        <v>99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96</v>
      </c>
      <c r="BW11" s="2" t="s">
        <v>146</v>
      </c>
      <c r="BX11" s="2" t="s">
        <v>147</v>
      </c>
      <c r="BY11" s="2" t="s">
        <v>108</v>
      </c>
      <c r="BZ11" s="2" t="s">
        <v>99</v>
      </c>
      <c r="CA11" s="4"/>
      <c r="CB11" s="8"/>
      <c r="CC11" s="4"/>
      <c r="CD11" s="8"/>
      <c r="CE11" s="7"/>
      <c r="CF11" s="7"/>
      <c r="CG11" s="2" t="s">
        <v>141</v>
      </c>
      <c r="CH11" s="2" t="s">
        <v>96</v>
      </c>
      <c r="CI11" s="2" t="s">
        <v>99</v>
      </c>
      <c r="CJ11" s="2" t="s">
        <v>99</v>
      </c>
      <c r="CK11" s="2" t="s">
        <v>108</v>
      </c>
      <c r="CL11" s="2" t="s">
        <v>99</v>
      </c>
    </row>
    <row r="12">
      <c r="A12" s="2" t="s">
        <v>148</v>
      </c>
      <c r="B12" s="2" t="s">
        <v>88</v>
      </c>
      <c r="C12" s="2" t="s">
        <v>89</v>
      </c>
      <c r="D12" s="2" t="s">
        <v>149</v>
      </c>
      <c r="E12" s="2" t="s">
        <v>150</v>
      </c>
      <c r="F12" s="2" t="s">
        <v>92</v>
      </c>
      <c r="G12" s="2" t="s">
        <v>92</v>
      </c>
      <c r="H12" s="2" t="s">
        <v>92</v>
      </c>
      <c r="I12" s="2" t="s">
        <v>151</v>
      </c>
      <c r="J12" s="2" t="s">
        <v>152</v>
      </c>
      <c r="K12" s="2" t="s">
        <v>153</v>
      </c>
      <c r="L12" s="3">
        <v>86.4</v>
      </c>
      <c r="M12" s="3">
        <v>90.72</v>
      </c>
      <c r="N12" s="3">
        <v>179.99</v>
      </c>
      <c r="O12" s="2" t="s">
        <v>96</v>
      </c>
      <c r="P12" s="2" t="s">
        <v>124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100</v>
      </c>
      <c r="V12" s="2" t="s">
        <v>101</v>
      </c>
      <c r="W12" s="2" t="s">
        <v>102</v>
      </c>
      <c r="X12" s="2" t="s">
        <v>99</v>
      </c>
      <c r="Y12" s="2" t="s">
        <v>125</v>
      </c>
      <c r="Z12" s="4">
        <v>127</v>
      </c>
      <c r="AA12" s="4">
        <f>=ROUNDDOWN(40.9677419354839,0)</f>
      </c>
      <c r="AB12" s="5">
        <v>3.1</v>
      </c>
      <c r="AC12" s="2" t="s">
        <v>99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83</v>
      </c>
      <c r="AQ12" s="8">
        <v>9705.3</v>
      </c>
      <c r="AR12" s="4"/>
      <c r="AS12" s="8"/>
      <c r="AT12" s="7"/>
      <c r="AU12" s="7"/>
      <c r="AV12" s="4">
        <v>83</v>
      </c>
      <c r="AW12" s="8">
        <v>9705.3</v>
      </c>
      <c r="AX12" s="4"/>
      <c r="AY12" s="8"/>
      <c r="AZ12" s="7"/>
      <c r="BA12" s="7"/>
      <c r="BB12" s="7">
        <v>1</v>
      </c>
      <c r="BC12" s="4">
        <v>83</v>
      </c>
      <c r="BD12" s="8">
        <v>9705.3</v>
      </c>
      <c r="BE12" s="4"/>
      <c r="BF12" s="8"/>
      <c r="BG12" s="7"/>
      <c r="BH12" s="7"/>
      <c r="BI12" s="7">
        <v>1</v>
      </c>
      <c r="BJ12" s="4">
        <v>600</v>
      </c>
      <c r="BK12" s="8">
        <v>65193</v>
      </c>
      <c r="BL12" s="2" t="s">
        <v>154</v>
      </c>
      <c r="BM12" s="7">
        <v>0.1383</v>
      </c>
      <c r="BN12" s="7">
        <v>0.1489</v>
      </c>
      <c r="BO12" s="4">
        <v>74</v>
      </c>
      <c r="BP12" s="8">
        <v>8728.92</v>
      </c>
      <c r="BQ12" s="4"/>
      <c r="BR12" s="8"/>
      <c r="BS12" s="7"/>
      <c r="BT12" s="7"/>
      <c r="BU12" s="2" t="s">
        <v>106</v>
      </c>
      <c r="BV12" s="2" t="s">
        <v>96</v>
      </c>
      <c r="BW12" s="2" t="s">
        <v>128</v>
      </c>
      <c r="BX12" s="2" t="s">
        <v>155</v>
      </c>
      <c r="BY12" s="2" t="s">
        <v>108</v>
      </c>
      <c r="BZ12" s="2" t="s">
        <v>99</v>
      </c>
      <c r="CA12" s="4">
        <v>9</v>
      </c>
      <c r="CB12" s="8">
        <v>976.38</v>
      </c>
      <c r="CC12" s="4"/>
      <c r="CD12" s="8"/>
      <c r="CE12" s="7"/>
      <c r="CF12" s="7"/>
      <c r="CG12" s="2" t="s">
        <v>106</v>
      </c>
      <c r="CH12" s="2" t="s">
        <v>156</v>
      </c>
      <c r="CI12" s="2" t="s">
        <v>130</v>
      </c>
      <c r="CJ12" s="2" t="s">
        <v>157</v>
      </c>
      <c r="CK12" s="2" t="s">
        <v>108</v>
      </c>
      <c r="CL12" s="2" t="s">
        <v>99</v>
      </c>
    </row>
    <row r="13">
      <c r="A13" s="2" t="s">
        <v>158</v>
      </c>
      <c r="B13" s="2" t="s">
        <v>88</v>
      </c>
      <c r="C13" s="2" t="s">
        <v>89</v>
      </c>
      <c r="D13" s="2" t="s">
        <v>159</v>
      </c>
      <c r="E13" s="2" t="s">
        <v>160</v>
      </c>
      <c r="F13" s="2" t="s">
        <v>92</v>
      </c>
      <c r="G13" s="2" t="s">
        <v>92</v>
      </c>
      <c r="H13" s="2" t="s">
        <v>92</v>
      </c>
      <c r="I13" s="2" t="s">
        <v>161</v>
      </c>
      <c r="J13" s="2" t="s">
        <v>152</v>
      </c>
      <c r="K13" s="2" t="s">
        <v>153</v>
      </c>
      <c r="L13" s="3">
        <v>52.44</v>
      </c>
      <c r="M13" s="3">
        <v>55.06</v>
      </c>
      <c r="N13" s="3">
        <v>119.99</v>
      </c>
      <c r="O13" s="2" t="s">
        <v>162</v>
      </c>
      <c r="P13" s="2" t="s">
        <v>163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164</v>
      </c>
      <c r="X13" s="2" t="s">
        <v>102</v>
      </c>
      <c r="Y13" s="2" t="s">
        <v>165</v>
      </c>
      <c r="Z13" s="4">
        <v>33</v>
      </c>
      <c r="AA13" s="4">
        <f>=ROUNDDOWN(55,0)</f>
      </c>
      <c r="AB13" s="5">
        <v>0.6</v>
      </c>
      <c r="AC13" s="2" t="s">
        <v>99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99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96</v>
      </c>
      <c r="BW13" s="2" t="s">
        <v>146</v>
      </c>
      <c r="BX13" s="2" t="s">
        <v>166</v>
      </c>
      <c r="BY13" s="2" t="s">
        <v>108</v>
      </c>
      <c r="BZ13" s="2" t="s">
        <v>99</v>
      </c>
      <c r="CA13" s="4"/>
      <c r="CB13" s="8"/>
      <c r="CC13" s="4"/>
      <c r="CD13" s="8"/>
      <c r="CE13" s="7"/>
      <c r="CF13" s="7"/>
      <c r="CG13" s="2" t="s">
        <v>141</v>
      </c>
      <c r="CH13" s="2" t="s">
        <v>96</v>
      </c>
      <c r="CI13" s="2" t="s">
        <v>99</v>
      </c>
      <c r="CJ13" s="2" t="s">
        <v>99</v>
      </c>
      <c r="CK13" s="2" t="s">
        <v>108</v>
      </c>
      <c r="CL13" s="2" t="s">
        <v>99</v>
      </c>
    </row>
    <row r="14">
      <c r="A14" s="16" t="s">
        <v>167</v>
      </c>
      <c r="B14" s="9" t="s">
        <v>99</v>
      </c>
      <c r="C14" s="9" t="s">
        <v>99</v>
      </c>
      <c r="D14" s="9" t="s">
        <v>99</v>
      </c>
      <c r="E14" s="9" t="s">
        <v>99</v>
      </c>
      <c r="F14" s="9" t="s">
        <v>99</v>
      </c>
      <c r="G14" s="9" t="s">
        <v>99</v>
      </c>
      <c r="H14" s="9" t="s">
        <v>99</v>
      </c>
      <c r="I14" s="9" t="s">
        <v>99</v>
      </c>
      <c r="J14" s="9" t="s">
        <v>99</v>
      </c>
      <c r="K14" s="9" t="s">
        <v>99</v>
      </c>
      <c r="L14" s="10"/>
      <c r="M14" s="10"/>
      <c r="N14" s="10"/>
      <c r="O14" s="9" t="s">
        <v>99</v>
      </c>
      <c r="P14" s="9" t="s">
        <v>99</v>
      </c>
      <c r="Q14" s="9" t="s">
        <v>99</v>
      </c>
      <c r="R14" s="9" t="s">
        <v>99</v>
      </c>
      <c r="S14" s="9" t="s">
        <v>99</v>
      </c>
      <c r="T14" s="9" t="s">
        <v>99</v>
      </c>
      <c r="U14" s="9" t="s">
        <v>99</v>
      </c>
      <c r="V14" s="9" t="s">
        <v>99</v>
      </c>
      <c r="W14" s="9" t="s">
        <v>99</v>
      </c>
      <c r="X14" s="9" t="s">
        <v>99</v>
      </c>
      <c r="Y14" s="9" t="s">
        <v>99</v>
      </c>
      <c r="Z14" s="11">
        <v>2406</v>
      </c>
      <c r="AA14" s="11">
        <f>=ROUNDDOWN({0},0)</f>
      </c>
      <c r="AB14" s="12">
        <v>88.7</v>
      </c>
      <c r="AC14" s="9" t="s">
        <v>99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/>
      <c r="AL14" s="9" t="s">
        <v>99</v>
      </c>
      <c r="AM14" s="11"/>
      <c r="AN14" s="11"/>
      <c r="AO14" s="14"/>
      <c r="AP14" s="11">
        <v>395</v>
      </c>
      <c r="AQ14" s="15">
        <v>27854.06</v>
      </c>
      <c r="AR14" s="11"/>
      <c r="AS14" s="15"/>
      <c r="AT14" s="14"/>
      <c r="AU14" s="14"/>
      <c r="AV14" s="11">
        <v>395</v>
      </c>
      <c r="AW14" s="15">
        <v>27854.06</v>
      </c>
      <c r="AX14" s="11"/>
      <c r="AY14" s="15"/>
      <c r="AZ14" s="14"/>
      <c r="BA14" s="14"/>
      <c r="BB14" s="14"/>
      <c r="BC14" s="11">
        <v>395</v>
      </c>
      <c r="BD14" s="15">
        <v>27854.06</v>
      </c>
      <c r="BE14" s="11"/>
      <c r="BF14" s="15"/>
      <c r="BG14" s="14"/>
      <c r="BH14" s="14"/>
      <c r="BI14" s="14"/>
      <c r="BJ14" s="11"/>
      <c r="BK14" s="15"/>
      <c r="BL14" s="9" t="s">
        <v>99</v>
      </c>
      <c r="BM14" s="14"/>
      <c r="BN14" s="14"/>
      <c r="BO14" s="11">
        <v>212</v>
      </c>
      <c r="BP14" s="15">
        <v>16663.44</v>
      </c>
      <c r="BQ14" s="11"/>
      <c r="BR14" s="15"/>
      <c r="BS14" s="14"/>
      <c r="BT14" s="14"/>
      <c r="BU14" s="9" t="s">
        <v>99</v>
      </c>
      <c r="BV14" s="9" t="s">
        <v>99</v>
      </c>
      <c r="BW14" s="9" t="s">
        <v>99</v>
      </c>
      <c r="BX14" s="9" t="s">
        <v>99</v>
      </c>
      <c r="BY14" s="9" t="s">
        <v>99</v>
      </c>
      <c r="BZ14" s="9" t="s">
        <v>99</v>
      </c>
      <c r="CA14" s="11">
        <v>183</v>
      </c>
      <c r="CB14" s="15">
        <v>11190.62</v>
      </c>
      <c r="CC14" s="11"/>
      <c r="CD14" s="15"/>
      <c r="CE14" s="14"/>
      <c r="CF14" s="14"/>
      <c r="CG14" s="9" t="s">
        <v>99</v>
      </c>
      <c r="CH14" s="9" t="s">
        <v>99</v>
      </c>
      <c r="CI14" s="9" t="s">
        <v>99</v>
      </c>
      <c r="CJ14" s="9" t="s">
        <v>99</v>
      </c>
      <c r="CK14" s="9" t="s">
        <v>99</v>
      </c>
      <c r="CL1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168</v>
      </c>
      <c r="D2" s="0" t="s">
        <v>169</v>
      </c>
      <c r="E2" s="0" t="s">
        <v>170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171</v>
      </c>
      <c r="J4" s="1" t="s">
        <v>172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173</v>
      </c>
      <c r="P4" s="1" t="s">
        <v>174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175</v>
      </c>
      <c r="F5" s="1" t="s">
        <v>176</v>
      </c>
      <c r="G5" s="1" t="s">
        <v>175</v>
      </c>
      <c r="H5" s="1" t="s">
        <v>176</v>
      </c>
      <c r="I5" s="1" t="s">
        <v>171</v>
      </c>
      <c r="J5" s="1" t="s">
        <v>172</v>
      </c>
      <c r="K5" s="1" t="s">
        <v>177</v>
      </c>
      <c r="L5" s="1" t="s">
        <v>178</v>
      </c>
      <c r="M5" s="1" t="s">
        <v>177</v>
      </c>
      <c r="N5" s="1" t="s">
        <v>178</v>
      </c>
      <c r="O5" s="1" t="s">
        <v>173</v>
      </c>
      <c r="P5" s="1" t="s">
        <v>174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312</v>
      </c>
      <c r="F6" s="8">
        <v>18148.76</v>
      </c>
      <c r="G6" s="4"/>
      <c r="H6" s="8"/>
      <c r="I6" s="7"/>
      <c r="J6" s="7"/>
      <c r="K6" s="4">
        <v>312</v>
      </c>
      <c r="L6" s="8">
        <v>18148.76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149</v>
      </c>
      <c r="D7" s="2" t="s">
        <v>150</v>
      </c>
      <c r="E7" s="4">
        <v>83</v>
      </c>
      <c r="F7" s="8">
        <v>9705.3</v>
      </c>
      <c r="G7" s="4"/>
      <c r="H7" s="8"/>
      <c r="I7" s="7"/>
      <c r="J7" s="7"/>
      <c r="K7" s="4">
        <v>83</v>
      </c>
      <c r="L7" s="8">
        <v>9705.3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159</v>
      </c>
      <c r="D8" s="2" t="s">
        <v>160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168</v>
      </c>
      <c r="D2" s="0" t="s">
        <v>169</v>
      </c>
      <c r="E2" s="0" t="s">
        <v>170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171</v>
      </c>
      <c r="I4" s="1" t="s">
        <v>172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173</v>
      </c>
      <c r="O4" s="1" t="s">
        <v>174</v>
      </c>
    </row>
    <row r="5">
      <c r="A5" s="1" t="s">
        <v>53</v>
      </c>
      <c r="B5" s="1" t="s">
        <v>55</v>
      </c>
      <c r="C5" s="1" t="s">
        <v>56</v>
      </c>
      <c r="D5" s="1" t="s">
        <v>175</v>
      </c>
      <c r="E5" s="1" t="s">
        <v>176</v>
      </c>
      <c r="F5" s="1" t="s">
        <v>175</v>
      </c>
      <c r="G5" s="1" t="s">
        <v>176</v>
      </c>
      <c r="H5" s="1" t="s">
        <v>171</v>
      </c>
      <c r="I5" s="1" t="s">
        <v>172</v>
      </c>
      <c r="J5" s="1" t="s">
        <v>177</v>
      </c>
      <c r="K5" s="1" t="s">
        <v>178</v>
      </c>
      <c r="L5" s="1" t="s">
        <v>177</v>
      </c>
      <c r="M5" s="1" t="s">
        <v>178</v>
      </c>
      <c r="N5" s="1" t="s">
        <v>173</v>
      </c>
      <c r="O5" s="1" t="s">
        <v>174</v>
      </c>
    </row>
    <row r="6">
      <c r="A6" s="2" t="s">
        <v>88</v>
      </c>
      <c r="B6" s="2" t="s">
        <v>90</v>
      </c>
      <c r="C6" s="2" t="s">
        <v>91</v>
      </c>
      <c r="D6" s="4">
        <v>312</v>
      </c>
      <c r="E6" s="8">
        <v>18148.76</v>
      </c>
      <c r="F6" s="4"/>
      <c r="G6" s="8"/>
      <c r="H6" s="7"/>
      <c r="I6" s="7"/>
      <c r="J6" s="4">
        <v>312</v>
      </c>
      <c r="K6" s="8">
        <v>18148.76</v>
      </c>
      <c r="L6" s="4"/>
      <c r="M6" s="8"/>
      <c r="N6" s="7"/>
      <c r="O6" s="7"/>
    </row>
    <row r="7">
      <c r="A7" s="2" t="s">
        <v>88</v>
      </c>
      <c r="B7" s="2" t="s">
        <v>149</v>
      </c>
      <c r="C7" s="2" t="s">
        <v>150</v>
      </c>
      <c r="D7" s="4">
        <v>83</v>
      </c>
      <c r="E7" s="8">
        <v>9705.3</v>
      </c>
      <c r="F7" s="4"/>
      <c r="G7" s="8"/>
      <c r="H7" s="7"/>
      <c r="I7" s="7"/>
      <c r="J7" s="4">
        <v>83</v>
      </c>
      <c r="K7" s="8">
        <v>9705.3</v>
      </c>
      <c r="L7" s="4"/>
      <c r="M7" s="8"/>
      <c r="N7" s="7"/>
      <c r="O7" s="7"/>
    </row>
    <row r="8">
      <c r="A8" s="2" t="s">
        <v>88</v>
      </c>
      <c r="B8" s="2" t="s">
        <v>159</v>
      </c>
      <c r="C8" s="2" t="s">
        <v>160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