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<sst xmlns="http://schemas.openxmlformats.org/spreadsheetml/2006/main" count="163" uniqueCount="163">
  <si>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</si>
  <si>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</si>
  <si>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</si>
  <si>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</si>
  <si>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</si>
  <si>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</si>
  <si>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</si>
  <si>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</si>
  <si>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</si>
  <si>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</si>
  <si>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</si>
  <si>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</si>
  <si>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</si>
  <si>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</si>
  <si>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</si>
  <si>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</si>
  <si>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</si>
  <si>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</si>
  <si>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</si>
  <si>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</si>
  <si>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</si>
  <si>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</si>
  <si>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</si>
  <si>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</si>
  <si>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</si>
  <si>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</si>
  <si>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</si>
  <si>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</si>
  <si>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</si>
  <si>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</si>
  <si>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</si>
  <si>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</si>
  <si>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</si>
  <si>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</si>
  <si>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</si>
  <si>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</si>
  <si>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</si>
  <si>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</si>
  <si>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</si>
  <si>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</si>
  <si>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</si>
  <si>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</si>
  <si>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</si>
  <si>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</si>
  <si>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</si>
  <si>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</si>
  <si>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</si>
  <si>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</si>
  <si>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</si>
  <si>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</si>
  <si>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</si>
  <si>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</si>
  <si>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</si>
  <si>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</si>
  <si>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</si>
  <si>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</si>
  <si>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</si>
  <si>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</si>
  <si>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</si>
  <si>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</si>
  <si>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</si>
  <si>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</si>
  <si>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</si>
  <si>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</si>
  <si>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</si>
  <si>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</si>
  <si>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</si>
  <si>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</si>
  <si>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</si>
  <si>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</si>
  <si>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</si>
  <si>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</si>
  <si>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</si>
  <si>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</si>
  <si>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</si>
  <si>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</si>
  <si>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</si>
  <si>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</si>
  <si>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</si>
  <si>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</si>
  <si>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</si>
  <si>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</si>
  <si>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</si>
  <si>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</si>
  <si>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</si>
  <si>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</si>
  <si>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</si>
  <si>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</si>
  <si>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</si>
  <si>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</si>
  <si>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</si>
  <si>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</si>
  <si>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</si>
  <si>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</si>
  <si>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</si>
  <si>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</si>
  <si>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</si>
  <si>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</si>
  <si>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</si>
  <si>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</si>
  <si>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</si>
  <si>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</si>
  <si>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</si>
  <si>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</si>
  <si>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</si>
  <si>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Offered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</si>
  <si>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</si>
  <si>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</si>
  <si>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</si>
  <si>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</si>
  <si>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</si>
  <si>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</si>
  <si>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</si>
  <si>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</si>
  <si>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AMAZON,AMAZONDS,AMERSIGNDS,BBBDROP,CSNSTORES,HOUZZ,KIRKLANDDS,KOHLDSN,LAMPDS,MACY02,NEBFUR01,OLLIIX,OVERSCONSIGN,OVERSTOCK01,ROOMECOM,TGTDVS,ZOLA</t>
  </si>
  <si>
    <t>Setup</t>
  </si>
  <si>
    <t>5/22/2019</t>
  </si>
  <si>
    <t>6/25/2019</t>
  </si>
  <si>
    <t>MP151-0199</t>
  </si>
  <si>
    <t>Silver/Clear</t>
  </si>
  <si>
    <t>A</t>
  </si>
  <si>
    <t>10/14/2019</t>
  </si>
  <si>
    <t>7/17/2024</t>
  </si>
  <si>
    <t>AMAZONDS,BBBDROP,CSNSTORES,HOUZZ,KIRKLANDDS,KOHLDSN,LAMPDS,OLLIIX,OVERSCONSIGN,OVERSTOCK01,ROOMECOM,TGTDVS</t>
  </si>
  <si>
    <t>5/4/2020</t>
  </si>
  <si>
    <t>5/26/2020</t>
  </si>
  <si>
    <t>MP151-0198</t>
  </si>
  <si>
    <t>Bronze/Clear</t>
  </si>
  <si>
    <t>8/12/2024</t>
  </si>
  <si>
    <t>AMAZONDS,BBBDROP,CSNSTORES,HOUZZ,KIRKLANDDS,KOHLDSN,LAMPDS,NEBFUR01,OLLIIX,OVERSCONSIGN,OVERSTOCK01,TGTDVS</t>
  </si>
  <si>
    <t>3/5/2020</t>
  </si>
  <si>
    <t>3/10/2020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</si>
  <si>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</si>
  <si>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</si>
  <si>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</si>
  <si>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</si>
  <si>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</si>
  <si>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</si>
  <si>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</si>
  <si>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</si>
  <si>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CSNSTORES,KOHLDSN,OLLIIX,OVERSCONSIGN,OVERSTOCK01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</si>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</sst>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216</v>
      </c>
      <c r="AW6" s="8">
        <v>11813.04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329</v>
      </c>
      <c r="BD6" s="8">
        <v>18884.58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0.6255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98</v>
      </c>
      <c r="BX6" s="2" t="s">
        <v>98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108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109</v>
      </c>
      <c r="Q7" s="2" t="s">
        <v>97</v>
      </c>
      <c r="R7" s="2" t="s">
        <v>98</v>
      </c>
      <c r="S7" s="2" t="s">
        <v>110</v>
      </c>
      <c r="T7" s="2" t="s">
        <v>98</v>
      </c>
      <c r="U7" s="2" t="s">
        <v>99</v>
      </c>
      <c r="V7" s="2" t="s">
        <v>111</v>
      </c>
      <c r="W7" s="2" t="s">
        <v>101</v>
      </c>
      <c r="X7" s="2" t="s">
        <v>102</v>
      </c>
      <c r="Y7" s="2" t="s">
        <v>112</v>
      </c>
      <c r="Z7" s="4">
        <v>1802</v>
      </c>
      <c r="AA7" s="4">
        <f>=ROUNDDOWN(39.1739130434783,0)</f>
      </c>
      <c r="AB7" s="5">
        <v>46</v>
      </c>
      <c r="AC7" s="2" t="s">
        <v>113</v>
      </c>
      <c r="AD7" s="4">
        <v>400</v>
      </c>
      <c r="AE7" s="4">
        <v>400</v>
      </c>
      <c r="AF7" s="6">
        <v>65</v>
      </c>
      <c r="AG7" s="6"/>
      <c r="AH7" s="7">
        <v>0.5178</v>
      </c>
      <c r="AI7" s="4"/>
      <c r="AJ7" s="4">
        <f>=ROUNDDOWN({0},0)</f>
      </c>
      <c r="AK7" s="5">
        <v>80.9</v>
      </c>
      <c r="AL7" s="2" t="s">
        <v>98</v>
      </c>
      <c r="AM7" s="4"/>
      <c r="AN7" s="4"/>
      <c r="AO7" s="7">
        <v>0.1068</v>
      </c>
      <c r="AP7" s="4">
        <v>216</v>
      </c>
      <c r="AQ7" s="8">
        <v>11813.04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8597</v>
      </c>
      <c r="BK7" s="8">
        <v>460604.68</v>
      </c>
      <c r="BL7" s="2" t="s">
        <v>114</v>
      </c>
      <c r="BM7" s="7">
        <v>0.0251</v>
      </c>
      <c r="BN7" s="7">
        <v>0.0256</v>
      </c>
      <c r="BO7" s="4">
        <v>216</v>
      </c>
      <c r="BP7" s="8">
        <v>11813.04</v>
      </c>
      <c r="BQ7" s="4"/>
      <c r="BR7" s="8"/>
      <c r="BS7" s="7"/>
      <c r="BT7" s="7"/>
      <c r="BU7" s="2" t="s">
        <v>115</v>
      </c>
      <c r="BV7" s="2" t="s">
        <v>95</v>
      </c>
      <c r="BW7" s="2" t="s">
        <v>116</v>
      </c>
      <c r="BX7" s="2" t="s">
        <v>117</v>
      </c>
      <c r="BY7" s="2" t="s">
        <v>106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108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126</v>
      </c>
      <c r="AA8" s="4">
        <f>=ROUNDDOWN(9.69230769230769,0)</f>
      </c>
      <c r="AB8" s="5">
        <v>13</v>
      </c>
      <c r="AC8" s="2" t="s">
        <v>122</v>
      </c>
      <c r="AD8" s="4">
        <v>170</v>
      </c>
      <c r="AE8" s="4">
        <v>370</v>
      </c>
      <c r="AF8" s="6">
        <v>65</v>
      </c>
      <c r="AG8" s="6"/>
      <c r="AH8" s="7">
        <v>0.5178</v>
      </c>
      <c r="AI8" s="4"/>
      <c r="AJ8" s="4">
        <f>=ROUNDDOWN({0},0)</f>
      </c>
      <c r="AK8" s="5">
        <v>8.3</v>
      </c>
      <c r="AL8" s="2" t="s">
        <v>98</v>
      </c>
      <c r="AM8" s="4"/>
      <c r="AN8" s="4"/>
      <c r="AO8" s="7">
        <v>0.2575</v>
      </c>
      <c r="AP8" s="4">
        <v>59</v>
      </c>
      <c r="AQ8" s="8">
        <v>3692.22</v>
      </c>
      <c r="AR8" s="4"/>
      <c r="AS8" s="8"/>
      <c r="AT8" s="7"/>
      <c r="AU8" s="7"/>
      <c r="AV8" s="4">
        <v>59</v>
      </c>
      <c r="AW8" s="8">
        <v>3692.22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0.1955</v>
      </c>
      <c r="BJ8" s="4">
        <v>916</v>
      </c>
      <c r="BK8" s="8">
        <v>53382.3</v>
      </c>
      <c r="BL8" s="2" t="s">
        <v>123</v>
      </c>
      <c r="BM8" s="7">
        <v>0.0644</v>
      </c>
      <c r="BN8" s="7">
        <v>0.0692</v>
      </c>
      <c r="BO8" s="4">
        <v>59</v>
      </c>
      <c r="BP8" s="8">
        <v>3692.22</v>
      </c>
      <c r="BQ8" s="4"/>
      <c r="BR8" s="8"/>
      <c r="BS8" s="7"/>
      <c r="BT8" s="7"/>
      <c r="BU8" s="2" t="s">
        <v>115</v>
      </c>
      <c r="BV8" s="2" t="s">
        <v>95</v>
      </c>
      <c r="BW8" s="2" t="s">
        <v>124</v>
      </c>
      <c r="BX8" s="2" t="s">
        <v>125</v>
      </c>
      <c r="BY8" s="2" t="s">
        <v>106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108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173</v>
      </c>
      <c r="AA9" s="4">
        <f>=ROUNDDOWN(11.5333333333333,0)</f>
      </c>
      <c r="AB9" s="5">
        <v>15</v>
      </c>
      <c r="AC9" s="2" t="s">
        <v>128</v>
      </c>
      <c r="AD9" s="4">
        <v>200</v>
      </c>
      <c r="AE9" s="4">
        <v>600</v>
      </c>
      <c r="AF9" s="6">
        <v>65</v>
      </c>
      <c r="AG9" s="6"/>
      <c r="AH9" s="7">
        <v>0.4603</v>
      </c>
      <c r="AI9" s="4"/>
      <c r="AJ9" s="4">
        <f>=ROUNDDOWN({0},0)</f>
      </c>
      <c r="AK9" s="5">
        <v>6.5</v>
      </c>
      <c r="AL9" s="2" t="s">
        <v>98</v>
      </c>
      <c r="AM9" s="4"/>
      <c r="AN9" s="4"/>
      <c r="AO9" s="7">
        <v>0.3808</v>
      </c>
      <c r="AP9" s="4">
        <v>54</v>
      </c>
      <c r="AQ9" s="8">
        <v>3379.32</v>
      </c>
      <c r="AR9" s="4"/>
      <c r="AS9" s="8"/>
      <c r="AT9" s="7"/>
      <c r="AU9" s="7"/>
      <c r="AV9" s="4">
        <v>54</v>
      </c>
      <c r="AW9" s="8">
        <v>3379.32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0.1789</v>
      </c>
      <c r="BJ9" s="4">
        <v>880</v>
      </c>
      <c r="BK9" s="8">
        <v>52192.34</v>
      </c>
      <c r="BL9" s="2" t="s">
        <v>129</v>
      </c>
      <c r="BM9" s="7">
        <v>0.0614</v>
      </c>
      <c r="BN9" s="7">
        <v>0.0647</v>
      </c>
      <c r="BO9" s="4">
        <v>54</v>
      </c>
      <c r="BP9" s="8">
        <v>3379.32</v>
      </c>
      <c r="BQ9" s="4"/>
      <c r="BR9" s="8"/>
      <c r="BS9" s="7"/>
      <c r="BT9" s="7"/>
      <c r="BU9" s="2" t="s">
        <v>115</v>
      </c>
      <c r="BV9" s="2" t="s">
        <v>95</v>
      </c>
      <c r="BW9" s="2" t="s">
        <v>130</v>
      </c>
      <c r="BX9" s="2" t="s">
        <v>131</v>
      </c>
      <c r="BY9" s="2" t="s">
        <v>106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108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96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95</v>
      </c>
      <c r="BW10" s="2" t="s">
        <v>98</v>
      </c>
      <c r="BX10" s="2" t="s">
        <v>98</v>
      </c>
      <c r="BY10" s="2" t="s">
        <v>106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108</v>
      </c>
      <c r="K11" s="2" t="s">
        <v>137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139</v>
      </c>
      <c r="Z11" s="4">
        <v>48</v>
      </c>
      <c r="AA11" s="4">
        <f>=ROUNDDOWN(16,0)</f>
      </c>
      <c r="AB11" s="5">
        <v>3</v>
      </c>
      <c r="AC11" s="2" t="s">
        <v>128</v>
      </c>
      <c r="AD11" s="4">
        <v>200</v>
      </c>
      <c r="AE11" s="4">
        <v>200</v>
      </c>
      <c r="AF11" s="6">
        <v>63</v>
      </c>
      <c r="AG11" s="6"/>
      <c r="AH11" s="7">
        <v>0.8534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96</v>
      </c>
      <c r="BK11" s="8">
        <v>5771.89</v>
      </c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95</v>
      </c>
      <c r="BW11" s="2" t="s">
        <v>98</v>
      </c>
      <c r="BX11" s="2" t="s">
        <v>98</v>
      </c>
      <c r="BY11" s="2" t="s">
        <v>106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98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95</v>
      </c>
      <c r="BW12" s="2" t="s">
        <v>98</v>
      </c>
      <c r="BX12" s="2" t="s">
        <v>98</v>
      </c>
      <c r="BY12" s="2" t="s">
        <v>106</v>
      </c>
      <c r="BZ12" s="2" t="s">
        <v>98</v>
      </c>
    </row>
    <row r="13">
      <c r="A13" s="16" t="s">
        <v>151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2279</v>
      </c>
      <c r="AA13" s="11">
        <f>=ROUNDDOWN({0},0)</f>
      </c>
      <c r="AB13" s="12">
        <v>85.6</v>
      </c>
      <c r="AC13" s="9" t="s">
        <v>98</v>
      </c>
      <c r="AD13" s="11"/>
      <c r="AE13" s="11">
        <v>1820</v>
      </c>
      <c r="AF13" s="13"/>
      <c r="AG13" s="13"/>
      <c r="AH13" s="14"/>
      <c r="AI13" s="11"/>
      <c r="AJ13" s="11">
        <f>=ROUNDDOWN({0},0)</f>
      </c>
      <c r="AK13" s="12">
        <v>95.7</v>
      </c>
      <c r="AL13" s="9" t="s">
        <v>98</v>
      </c>
      <c r="AM13" s="11"/>
      <c r="AN13" s="11"/>
      <c r="AO13" s="14"/>
      <c r="AP13" s="11">
        <v>329</v>
      </c>
      <c r="AQ13" s="15">
        <v>18884.58</v>
      </c>
      <c r="AR13" s="11"/>
      <c r="AS13" s="15"/>
      <c r="AT13" s="14"/>
      <c r="AU13" s="14"/>
      <c r="AV13" s="11">
        <v>329</v>
      </c>
      <c r="AW13" s="15">
        <v>18884.58</v>
      </c>
      <c r="AX13" s="11"/>
      <c r="AY13" s="15"/>
      <c r="AZ13" s="14"/>
      <c r="BA13" s="14"/>
      <c r="BB13" s="14"/>
      <c r="BC13" s="11">
        <v>329</v>
      </c>
      <c r="BD13" s="15">
        <v>18884.58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329</v>
      </c>
      <c r="BP13" s="15">
        <v>18884.58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</v>
      </c>
      <c r="D2" s="0" t="s">
        <v>153</v>
      </c>
      <c r="E2" s="0" t="s">
        <v>154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155</v>
      </c>
      <c r="J4" s="1" t="s">
        <v>156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157</v>
      </c>
      <c r="P4" s="1" t="s">
        <v>158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159</v>
      </c>
      <c r="F5" s="1" t="s">
        <v>160</v>
      </c>
      <c r="G5" s="1" t="s">
        <v>159</v>
      </c>
      <c r="H5" s="1" t="s">
        <v>160</v>
      </c>
      <c r="I5" s="1" t="s">
        <v>155</v>
      </c>
      <c r="J5" s="1" t="s">
        <v>156</v>
      </c>
      <c r="K5" s="1" t="s">
        <v>161</v>
      </c>
      <c r="L5" s="1" t="s">
        <v>162</v>
      </c>
      <c r="M5" s="1" t="s">
        <v>161</v>
      </c>
      <c r="N5" s="1" t="s">
        <v>162</v>
      </c>
      <c r="O5" s="1" t="s">
        <v>157</v>
      </c>
      <c r="P5" s="1" t="s">
        <v>158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329</v>
      </c>
      <c r="F6" s="8">
        <v>18884.58</v>
      </c>
      <c r="G6" s="4"/>
      <c r="H6" s="8"/>
      <c r="I6" s="7"/>
      <c r="J6" s="7"/>
      <c r="K6" s="4">
        <v>329</v>
      </c>
      <c r="L6" s="8">
        <v>18884.58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</v>
      </c>
      <c r="D2" s="0" t="s">
        <v>153</v>
      </c>
      <c r="E2" s="0" t="s">
        <v>154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155</v>
      </c>
      <c r="I4" s="1" t="s">
        <v>156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157</v>
      </c>
      <c r="O4" s="1" t="s">
        <v>158</v>
      </c>
    </row>
    <row r="5">
      <c r="A5" s="1" t="s">
        <v>52</v>
      </c>
      <c r="B5" s="1" t="s">
        <v>54</v>
      </c>
      <c r="C5" s="1" t="s">
        <v>55</v>
      </c>
      <c r="D5" s="1" t="s">
        <v>159</v>
      </c>
      <c r="E5" s="1" t="s">
        <v>160</v>
      </c>
      <c r="F5" s="1" t="s">
        <v>159</v>
      </c>
      <c r="G5" s="1" t="s">
        <v>160</v>
      </c>
      <c r="H5" s="1" t="s">
        <v>155</v>
      </c>
      <c r="I5" s="1" t="s">
        <v>156</v>
      </c>
      <c r="J5" s="1" t="s">
        <v>161</v>
      </c>
      <c r="K5" s="1" t="s">
        <v>162</v>
      </c>
      <c r="L5" s="1" t="s">
        <v>161</v>
      </c>
      <c r="M5" s="1" t="s">
        <v>162</v>
      </c>
      <c r="N5" s="1" t="s">
        <v>157</v>
      </c>
      <c r="O5" s="1" t="s">
        <v>158</v>
      </c>
    </row>
    <row r="6">
      <c r="A6" s="2" t="s">
        <v>87</v>
      </c>
      <c r="B6" s="2" t="s">
        <v>89</v>
      </c>
      <c r="C6" s="2" t="s">
        <v>90</v>
      </c>
      <c r="D6" s="4">
        <v>329</v>
      </c>
      <c r="E6" s="8">
        <v>18884.58</v>
      </c>
      <c r="F6" s="4"/>
      <c r="G6" s="8"/>
      <c r="H6" s="7"/>
      <c r="I6" s="7"/>
      <c r="J6" s="4">
        <v>329</v>
      </c>
      <c r="K6" s="8">
        <v>18884.58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