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<sst xmlns="http://schemas.openxmlformats.org/spreadsheetml/2006/main" count="170" uniqueCount="170">
  <si>
    <t>Date Type:</t>
  </si>
  <si>
    <t>Shipped Date</t>
  </si>
  <si>
    <t>Start Date:</t>
  </si>
  <si>
    <t>01/01/2022</t>
  </si>
  <si>
    <t>End Date:</t>
  </si>
  <si>
    <t>12/31/2022</t>
  </si>
  <si>
    <t>Report Run Date:</t>
  </si>
  <si>
    <t>06/25/2024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</si>
  <si>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</si>
  <si>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</si>
  <si>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</si>
  <si>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</si>
  <si>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</si>
  <si>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</si>
  <si>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</si>
  <si>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</si>
  <si>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TGTDVS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</si>
  <si>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</si>
  <si>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</si>
  <si>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</si>
  <si>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</si>
  <si>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</si>
  <si>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</si>
  <si>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</si>
  <si>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</si>
  <si>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</si>
  <si>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</si>
  <si>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</si>
  <si>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</si>
  <si>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</si>
  <si>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</si>
  <si>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</si>
  <si>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</si>
  <si>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</si>
  <si>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</si>
  <si>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</si>
  <si>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</si>
  <si>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</si>
  <si>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</si>
  <si>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</si>
  <si>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</si>
  <si>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</si>
  <si>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</si>
  <si>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</si>
  <si>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</si>
  <si>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</si>
  <si>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</si>
  <si>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</si>
  <si>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</si>
  <si>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</si>
  <si>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</si>
  <si>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</si>
  <si>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</si>
  <si>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</si>
  <si>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</si>
  <si>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</si>
  <si>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</si>
  <si>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</si>
  <si>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</si>
  <si>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</si>
  <si>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</si>
  <si>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</si>
  <si>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</si>
  <si>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</si>
  <si>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</si>
  <si>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</si>
  <si>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</si>
  <si>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</si>
  <si>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</si>
  <si>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</si>
  <si>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</si>
  <si>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</si>
  <si>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</si>
  <si>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</si>
  <si>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</si>
  <si>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</si>
  <si>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</si>
  <si>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</si>
  <si>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</si>
  <si>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</si>
  <si>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</si>
  <si>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</si>
  <si>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</si>
  <si>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</si>
  <si>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</si>
  <si>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</si>
  <si>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FB151-1179</t>
  </si>
  <si>
    <t>LGT</t>
  </si>
  <si>
    <t>Hampton Hill</t>
  </si>
  <si>
    <t>LGT-PENDANTS</t>
  </si>
  <si>
    <t>Pendants</t>
  </si>
  <si>
    <t>Auburn</t>
  </si>
  <si>
    <t>Bell Shaped Glass Pendant</t>
  </si>
  <si>
    <t>Dia.13"</t>
  </si>
  <si>
    <t>Gold/Clear</t>
  </si>
  <si>
    <t>Active</t>
  </si>
  <si>
    <t>TBD</t>
  </si>
  <si>
    <t>NO</t>
  </si>
  <si>
    <t/>
  </si>
  <si>
    <t>1</t>
  </si>
  <si>
    <t>Other</t>
  </si>
  <si>
    <t>Transitional</t>
  </si>
  <si>
    <t>Farm House</t>
  </si>
  <si>
    <t>2/1/2024</t>
  </si>
  <si>
    <t>7/15/2024</t>
  </si>
  <si>
    <t>Setup</t>
  </si>
  <si>
    <t>5/7/2024</t>
  </si>
  <si>
    <t>No</t>
  </si>
  <si>
    <t>MP151-0123</t>
  </si>
  <si>
    <t>Dia.9"</t>
  </si>
  <si>
    <t>A+</t>
  </si>
  <si>
    <t>PF002875</t>
  </si>
  <si>
    <t>Solid</t>
  </si>
  <si>
    <t>7/18/2017</t>
  </si>
  <si>
    <t>9/1/2024</t>
  </si>
  <si>
    <t>AMAZON,AMAZONDS,AMERSIGNDS,BBBDROP,CSNSTORES,HOUZZ,KIRKLANDDS,KOHLDSN,LAMPDS,MACY02,NEBFUR01,OLLIIX,OVERSCONSIGN,OVERSTOCK01,ROOMECOM,TGTDVS,ZOLA</t>
  </si>
  <si>
    <t>4/23/2018</t>
  </si>
  <si>
    <t>4/27/2018</t>
  </si>
  <si>
    <t>MP151-0199</t>
  </si>
  <si>
    <t>Silver/Clear</t>
  </si>
  <si>
    <t>A</t>
  </si>
  <si>
    <t>10/14/2019</t>
  </si>
  <si>
    <t>7/17/2024</t>
  </si>
  <si>
    <t>AMAZONDS,BBBDROP,CSNSTORES,HOUZZ,KIRKLANDDS,KOHLDSN,LAMPDS,OLLIIX,OVERSCONSIGN,OVERSTOCK01,ROOMECOM,TGTDVS</t>
  </si>
  <si>
    <t>5/29/2020</t>
  </si>
  <si>
    <t>8/6/2020</t>
  </si>
  <si>
    <t>MP151-0198</t>
  </si>
  <si>
    <t>Bronze/Clear</t>
  </si>
  <si>
    <t>8/12/2024</t>
  </si>
  <si>
    <t>AMAZONDS,BBBDROP,CSNSTORES,HOUZZ,KIRKLANDDS,KOHLDSN,LAMPDS,NEBFUR01,OLLIIX,OVERSCONSIGN,OVERSTOCK01,TGTDVS</t>
  </si>
  <si>
    <t>10/18/2020</t>
  </si>
  <si>
    <t>FB151-1188</t>
  </si>
  <si>
    <t>Gold/Amber</t>
  </si>
  <si>
    <t>4/10/2024</t>
  </si>
  <si>
    <t>FB151-1171</t>
  </si>
  <si>
    <t>Gold/Blue</t>
  </si>
  <si>
    <t>B</t>
  </si>
  <si>
    <t>9/7/2022</t>
  </si>
  <si>
    <t>CSNSTORES,KOHLDSN,OLLIIX,OVERSCONSIGN,OVERSTOCK01</t>
  </si>
  <si>
    <t>8/25/2023</t>
  </si>
  <si>
    <t>11/14/2023</t>
  </si>
  <si>
    <t>MP154-0200</t>
  </si>
  <si>
    <t>LGT-FLOOR LAMPS</t>
  </si>
  <si>
    <t>Floor Lamps</t>
  </si>
  <si>
    <t>Arched Floor Lamp with Marble Base</t>
  </si>
  <si>
    <t>See below</t>
  </si>
  <si>
    <t>Gold</t>
  </si>
  <si>
    <t>AMERSIGNDS,ASHFURNDS,BBBDROP,CSNSTORES,HOUZZ,JCPENNEY01,KOHLDSN,OLLIIX,ROOMECOM,TGTDVS,ZOLA,Zulily</t>
  </si>
  <si>
    <t>6/4/2020</t>
  </si>
  <si>
    <t>FB153-1175</t>
  </si>
  <si>
    <t>LGT-TABLE LAMPS</t>
  </si>
  <si>
    <t>Table Task Lamps</t>
  </si>
  <si>
    <t>24" H Table Lamp with Marble Base</t>
  </si>
  <si>
    <t>Close-out</t>
  </si>
  <si>
    <t>C</t>
  </si>
  <si>
    <t>Modern/Contemporary</t>
  </si>
  <si>
    <t>1/20/2023</t>
  </si>
  <si>
    <t>12/4/2023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</si>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</sst>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Z14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17</v>
      </c>
      <c r="Z4" s="1" t="s">
        <v>18</v>
      </c>
      <c r="AA4" s="1" t="s">
        <v>19</v>
      </c>
      <c r="AB4" s="1" t="s">
        <v>20</v>
      </c>
      <c r="AC4" s="1" t="s">
        <v>21</v>
      </c>
      <c r="AD4" s="1" t="s">
        <v>22</v>
      </c>
      <c r="AE4" s="1" t="s">
        <v>23</v>
      </c>
      <c r="AF4" s="1" t="s">
        <v>24</v>
      </c>
      <c r="AG4" s="1" t="s">
        <v>24</v>
      </c>
      <c r="AH4" s="1" t="s">
        <v>25</v>
      </c>
      <c r="AI4" s="1" t="s">
        <v>26</v>
      </c>
      <c r="AJ4" s="1" t="s">
        <v>27</v>
      </c>
      <c r="AK4" s="1" t="s">
        <v>28</v>
      </c>
      <c r="AL4" s="1" t="s">
        <v>29</v>
      </c>
      <c r="AM4" s="1" t="s">
        <v>30</v>
      </c>
      <c r="AN4" s="1" t="s">
        <v>31</v>
      </c>
      <c r="AO4" s="1" t="s">
        <v>32</v>
      </c>
      <c r="AP4" s="1" t="s">
        <v>33</v>
      </c>
      <c r="AQ4" s="1" t="s">
        <v>33</v>
      </c>
      <c r="AR4" s="1" t="s">
        <v>34</v>
      </c>
      <c r="AS4" s="1" t="s">
        <v>34</v>
      </c>
      <c r="AT4" s="1" t="s">
        <v>35</v>
      </c>
      <c r="AU4" s="1" t="s">
        <v>36</v>
      </c>
      <c r="AV4" s="1" t="s">
        <v>33</v>
      </c>
      <c r="AW4" s="1" t="s">
        <v>33</v>
      </c>
      <c r="AX4" s="1" t="s">
        <v>34</v>
      </c>
      <c r="AY4" s="1" t="s">
        <v>34</v>
      </c>
      <c r="AZ4" s="1" t="s">
        <v>37</v>
      </c>
      <c r="BA4" s="1" t="s">
        <v>38</v>
      </c>
      <c r="BB4" s="1" t="s">
        <v>39</v>
      </c>
      <c r="BC4" s="1" t="s">
        <v>33</v>
      </c>
      <c r="BD4" s="1" t="s">
        <v>33</v>
      </c>
      <c r="BE4" s="1" t="s">
        <v>34</v>
      </c>
      <c r="BF4" s="1" t="s">
        <v>34</v>
      </c>
      <c r="BG4" s="1" t="s">
        <v>40</v>
      </c>
      <c r="BH4" s="1" t="s">
        <v>41</v>
      </c>
      <c r="BI4" s="1" t="s">
        <v>42</v>
      </c>
      <c r="BJ4" s="1" t="s">
        <v>43</v>
      </c>
      <c r="BK4" s="1" t="s">
        <v>43</v>
      </c>
      <c r="BL4" s="1" t="s">
        <v>43</v>
      </c>
      <c r="BM4" s="1" t="s">
        <v>44</v>
      </c>
      <c r="BN4" s="1" t="s">
        <v>44</v>
      </c>
      <c r="BO4" s="1" t="s">
        <v>33</v>
      </c>
      <c r="BP4" s="1" t="s">
        <v>33</v>
      </c>
      <c r="BQ4" s="1" t="s">
        <v>34</v>
      </c>
      <c r="BR4" s="1" t="s">
        <v>34</v>
      </c>
      <c r="BS4" s="1" t="s">
        <v>35</v>
      </c>
      <c r="BT4" s="1" t="s">
        <v>36</v>
      </c>
      <c r="BU4" s="1" t="s">
        <v>45</v>
      </c>
      <c r="BV4" s="1" t="s">
        <v>46</v>
      </c>
      <c r="BW4" s="1" t="s">
        <v>47</v>
      </c>
      <c r="BX4" s="1" t="s">
        <v>48</v>
      </c>
      <c r="BY4" s="1" t="s">
        <v>49</v>
      </c>
      <c r="BZ4" s="1" t="s">
        <v>50</v>
      </c>
    </row>
    <row r="5">
      <c r="A5" s="1" t="s">
        <v>51</v>
      </c>
      <c r="B5" s="1" t="s">
        <v>52</v>
      </c>
      <c r="C5" s="1" t="s">
        <v>53</v>
      </c>
      <c r="D5" s="1" t="s">
        <v>54</v>
      </c>
      <c r="E5" s="1" t="s">
        <v>55</v>
      </c>
      <c r="F5" s="1" t="s">
        <v>56</v>
      </c>
      <c r="G5" s="1" t="s">
        <v>57</v>
      </c>
      <c r="H5" s="1" t="s">
        <v>58</v>
      </c>
      <c r="I5" s="1" t="s">
        <v>59</v>
      </c>
      <c r="J5" s="1" t="s">
        <v>60</v>
      </c>
      <c r="K5" s="1" t="s">
        <v>61</v>
      </c>
      <c r="L5" s="1" t="s">
        <v>62</v>
      </c>
      <c r="M5" s="1" t="s">
        <v>63</v>
      </c>
      <c r="N5" s="1" t="s">
        <v>64</v>
      </c>
      <c r="O5" s="1" t="s">
        <v>65</v>
      </c>
      <c r="P5" s="1" t="s">
        <v>66</v>
      </c>
      <c r="Q5" s="1" t="s">
        <v>67</v>
      </c>
      <c r="R5" s="1" t="s">
        <v>68</v>
      </c>
      <c r="S5" s="1" t="s">
        <v>69</v>
      </c>
      <c r="T5" s="1" t="s">
        <v>70</v>
      </c>
      <c r="U5" s="1" t="s">
        <v>71</v>
      </c>
      <c r="V5" s="1" t="s">
        <v>72</v>
      </c>
      <c r="W5" s="1" t="s">
        <v>73</v>
      </c>
      <c r="X5" s="1" t="s">
        <v>74</v>
      </c>
      <c r="Y5" s="1" t="s">
        <v>17</v>
      </c>
      <c r="Z5" s="1" t="s">
        <v>18</v>
      </c>
      <c r="AA5" s="1" t="s">
        <v>19</v>
      </c>
      <c r="AB5" s="1" t="s">
        <v>20</v>
      </c>
      <c r="AC5" s="1" t="s">
        <v>21</v>
      </c>
      <c r="AD5" s="1" t="s">
        <v>22</v>
      </c>
      <c r="AE5" s="1" t="s">
        <v>23</v>
      </c>
      <c r="AF5" s="1" t="s">
        <v>75</v>
      </c>
      <c r="AG5" s="1" t="s">
        <v>76</v>
      </c>
      <c r="AH5" s="1" t="s">
        <v>25</v>
      </c>
      <c r="AI5" s="1" t="s">
        <v>26</v>
      </c>
      <c r="AJ5" s="1" t="s">
        <v>27</v>
      </c>
      <c r="AK5" s="1" t="s">
        <v>28</v>
      </c>
      <c r="AL5" s="1" t="s">
        <v>29</v>
      </c>
      <c r="AM5" s="1" t="s">
        <v>30</v>
      </c>
      <c r="AN5" s="1" t="s">
        <v>31</v>
      </c>
      <c r="AO5" s="1" t="s">
        <v>32</v>
      </c>
      <c r="AP5" s="1" t="s">
        <v>77</v>
      </c>
      <c r="AQ5" s="1" t="s">
        <v>78</v>
      </c>
      <c r="AR5" s="1" t="s">
        <v>77</v>
      </c>
      <c r="AS5" s="1" t="s">
        <v>78</v>
      </c>
      <c r="AT5" s="1" t="s">
        <v>35</v>
      </c>
      <c r="AU5" s="1" t="s">
        <v>36</v>
      </c>
      <c r="AV5" s="1" t="s">
        <v>79</v>
      </c>
      <c r="AW5" s="1" t="s">
        <v>80</v>
      </c>
      <c r="AX5" s="1" t="s">
        <v>79</v>
      </c>
      <c r="AY5" s="1" t="s">
        <v>80</v>
      </c>
      <c r="AZ5" s="1" t="s">
        <v>37</v>
      </c>
      <c r="BA5" s="1" t="s">
        <v>38</v>
      </c>
      <c r="BB5" s="1" t="s">
        <v>39</v>
      </c>
      <c r="BC5" s="1" t="s">
        <v>81</v>
      </c>
      <c r="BD5" s="1" t="s">
        <v>82</v>
      </c>
      <c r="BE5" s="1" t="s">
        <v>81</v>
      </c>
      <c r="BF5" s="1" t="s">
        <v>82</v>
      </c>
      <c r="BG5" s="1" t="s">
        <v>40</v>
      </c>
      <c r="BH5" s="1" t="s">
        <v>41</v>
      </c>
      <c r="BI5" s="1" t="s">
        <v>42</v>
      </c>
      <c r="BJ5" s="1" t="s">
        <v>77</v>
      </c>
      <c r="BK5" s="1" t="s">
        <v>78</v>
      </c>
      <c r="BL5" s="1" t="s">
        <v>83</v>
      </c>
      <c r="BM5" s="1" t="s">
        <v>77</v>
      </c>
      <c r="BN5" s="1" t="s">
        <v>78</v>
      </c>
      <c r="BO5" s="1" t="s">
        <v>84</v>
      </c>
      <c r="BP5" s="1" t="s">
        <v>85</v>
      </c>
      <c r="BQ5" s="1" t="s">
        <v>84</v>
      </c>
      <c r="BR5" s="1" t="s">
        <v>85</v>
      </c>
      <c r="BS5" s="1" t="s">
        <v>35</v>
      </c>
      <c r="BT5" s="1" t="s">
        <v>36</v>
      </c>
      <c r="BU5" s="1" t="s">
        <v>45</v>
      </c>
      <c r="BV5" s="1" t="s">
        <v>46</v>
      </c>
      <c r="BW5" s="1" t="s">
        <v>47</v>
      </c>
      <c r="BX5" s="1" t="s">
        <v>48</v>
      </c>
      <c r="BY5" s="1" t="s">
        <v>49</v>
      </c>
      <c r="BZ5" s="1" t="s">
        <v>50</v>
      </c>
    </row>
    <row r="6">
      <c r="A6" s="2" t="s">
        <v>86</v>
      </c>
      <c r="B6" s="2" t="s">
        <v>87</v>
      </c>
      <c r="C6" s="2" t="s">
        <v>88</v>
      </c>
      <c r="D6" s="2" t="s">
        <v>89</v>
      </c>
      <c r="E6" s="2" t="s">
        <v>90</v>
      </c>
      <c r="F6" s="2" t="s">
        <v>91</v>
      </c>
      <c r="G6" s="2" t="s">
        <v>91</v>
      </c>
      <c r="H6" s="2" t="s">
        <v>91</v>
      </c>
      <c r="I6" s="2" t="s">
        <v>92</v>
      </c>
      <c r="J6" s="2" t="s">
        <v>93</v>
      </c>
      <c r="K6" s="2" t="s">
        <v>94</v>
      </c>
      <c r="L6" s="3">
        <v>72</v>
      </c>
      <c r="M6" s="3">
        <v>75.6</v>
      </c>
      <c r="N6" s="3">
        <v>149.99</v>
      </c>
      <c r="O6" s="2" t="s">
        <v>95</v>
      </c>
      <c r="P6" s="2" t="s">
        <v>96</v>
      </c>
      <c r="Q6" s="2" t="s">
        <v>97</v>
      </c>
      <c r="R6" s="2" t="s">
        <v>98</v>
      </c>
      <c r="S6" s="2" t="s">
        <v>98</v>
      </c>
      <c r="T6" s="2" t="s">
        <v>98</v>
      </c>
      <c r="U6" s="2" t="s">
        <v>99</v>
      </c>
      <c r="V6" s="2" t="s">
        <v>100</v>
      </c>
      <c r="W6" s="2" t="s">
        <v>101</v>
      </c>
      <c r="X6" s="2" t="s">
        <v>102</v>
      </c>
      <c r="Y6" s="2" t="s">
        <v>103</v>
      </c>
      <c r="Z6" s="4">
        <v>1</v>
      </c>
      <c r="AA6" s="4">
        <f>=ROUNDDOWN(0.125,0)</f>
      </c>
      <c r="AB6" s="5">
        <v>8</v>
      </c>
      <c r="AC6" s="2" t="s">
        <v>104</v>
      </c>
      <c r="AD6" s="4">
        <v>100</v>
      </c>
      <c r="AE6" s="4">
        <v>250</v>
      </c>
      <c r="AF6" s="6">
        <v>63</v>
      </c>
      <c r="AG6" s="6"/>
      <c r="AH6" s="7">
        <v>0</v>
      </c>
      <c r="AI6" s="4"/>
      <c r="AJ6" s="4">
        <f>=ROUNDDOWN({0},0)</f>
      </c>
      <c r="AK6" s="5"/>
      <c r="AL6" s="2" t="s">
        <v>98</v>
      </c>
      <c r="AM6" s="4"/>
      <c r="AN6" s="4"/>
      <c r="AO6" s="7">
        <v>0</v>
      </c>
      <c r="AP6" s="4"/>
      <c r="AQ6" s="8"/>
      <c r="AR6" s="4"/>
      <c r="AS6" s="8"/>
      <c r="AT6" s="7"/>
      <c r="AU6" s="7"/>
      <c r="AV6" s="4">
        <v>183</v>
      </c>
      <c r="AW6" s="8">
        <v>10672.56</v>
      </c>
      <c r="AX6" s="4" t="s">
        <v>98</v>
      </c>
      <c r="AY6" s="8" t="s">
        <v>98</v>
      </c>
      <c r="AZ6" s="7" t="s">
        <v>98</v>
      </c>
      <c r="BA6" s="7" t="s">
        <v>98</v>
      </c>
      <c r="BB6" s="7"/>
      <c r="BC6" s="4">
        <v>238</v>
      </c>
      <c r="BD6" s="8">
        <v>14026.46</v>
      </c>
      <c r="BE6" s="4" t="s">
        <v>98</v>
      </c>
      <c r="BF6" s="8" t="s">
        <v>98</v>
      </c>
      <c r="BG6" s="7" t="s">
        <v>98</v>
      </c>
      <c r="BH6" s="7" t="s">
        <v>98</v>
      </c>
      <c r="BI6" s="7">
        <v>0.7609</v>
      </c>
      <c r="BJ6" s="4"/>
      <c r="BK6" s="8"/>
      <c r="BL6" s="2" t="s">
        <v>98</v>
      </c>
      <c r="BM6" s="7"/>
      <c r="BN6" s="7"/>
      <c r="BO6" s="4"/>
      <c r="BP6" s="8"/>
      <c r="BQ6" s="4"/>
      <c r="BR6" s="8"/>
      <c r="BS6" s="7"/>
      <c r="BT6" s="7"/>
      <c r="BU6" s="2" t="s">
        <v>105</v>
      </c>
      <c r="BV6" s="2" t="s">
        <v>95</v>
      </c>
      <c r="BW6" s="2" t="s">
        <v>106</v>
      </c>
      <c r="BX6" s="2" t="s">
        <v>98</v>
      </c>
      <c r="BY6" s="2" t="s">
        <v>107</v>
      </c>
      <c r="BZ6" s="2" t="s">
        <v>98</v>
      </c>
    </row>
    <row r="7">
      <c r="A7" s="2" t="s">
        <v>108</v>
      </c>
      <c r="B7" s="2" t="s">
        <v>87</v>
      </c>
      <c r="C7" s="2" t="s">
        <v>88</v>
      </c>
      <c r="D7" s="2" t="s">
        <v>89</v>
      </c>
      <c r="E7" s="2" t="s">
        <v>90</v>
      </c>
      <c r="F7" s="2" t="s">
        <v>91</v>
      </c>
      <c r="G7" s="2" t="s">
        <v>91</v>
      </c>
      <c r="H7" s="2" t="s">
        <v>91</v>
      </c>
      <c r="I7" s="2" t="s">
        <v>92</v>
      </c>
      <c r="J7" s="2" t="s">
        <v>109</v>
      </c>
      <c r="K7" s="2" t="s">
        <v>94</v>
      </c>
      <c r="L7" s="3">
        <v>47.52</v>
      </c>
      <c r="M7" s="3">
        <v>49.9</v>
      </c>
      <c r="N7" s="3">
        <v>109.99</v>
      </c>
      <c r="O7" s="2" t="s">
        <v>95</v>
      </c>
      <c r="P7" s="2" t="s">
        <v>110</v>
      </c>
      <c r="Q7" s="2" t="s">
        <v>97</v>
      </c>
      <c r="R7" s="2" t="s">
        <v>98</v>
      </c>
      <c r="S7" s="2" t="s">
        <v>111</v>
      </c>
      <c r="T7" s="2" t="s">
        <v>98</v>
      </c>
      <c r="U7" s="2" t="s">
        <v>99</v>
      </c>
      <c r="V7" s="2" t="s">
        <v>112</v>
      </c>
      <c r="W7" s="2" t="s">
        <v>101</v>
      </c>
      <c r="X7" s="2" t="s">
        <v>102</v>
      </c>
      <c r="Y7" s="2" t="s">
        <v>113</v>
      </c>
      <c r="Z7" s="4">
        <v>1802</v>
      </c>
      <c r="AA7" s="4">
        <f>=ROUNDDOWN(39.1739130434783,0)</f>
      </c>
      <c r="AB7" s="5">
        <v>46</v>
      </c>
      <c r="AC7" s="2" t="s">
        <v>114</v>
      </c>
      <c r="AD7" s="4">
        <v>400</v>
      </c>
      <c r="AE7" s="4">
        <v>400</v>
      </c>
      <c r="AF7" s="6">
        <v>65</v>
      </c>
      <c r="AG7" s="6"/>
      <c r="AH7" s="7">
        <v>0.5178</v>
      </c>
      <c r="AI7" s="4"/>
      <c r="AJ7" s="4">
        <f>=ROUNDDOWN({0},0)</f>
      </c>
      <c r="AK7" s="5">
        <v>80.9</v>
      </c>
      <c r="AL7" s="2" t="s">
        <v>98</v>
      </c>
      <c r="AM7" s="4"/>
      <c r="AN7" s="4"/>
      <c r="AO7" s="7">
        <v>0.1068</v>
      </c>
      <c r="AP7" s="4">
        <v>183</v>
      </c>
      <c r="AQ7" s="8">
        <v>10672.56</v>
      </c>
      <c r="AR7" s="4"/>
      <c r="AS7" s="8"/>
      <c r="AT7" s="7"/>
      <c r="AU7" s="7"/>
      <c r="AV7" s="4" t="s">
        <v>98</v>
      </c>
      <c r="AW7" s="8" t="s">
        <v>98</v>
      </c>
      <c r="AX7" s="4" t="s">
        <v>98</v>
      </c>
      <c r="AY7" s="8" t="s">
        <v>98</v>
      </c>
      <c r="AZ7" s="7" t="s">
        <v>98</v>
      </c>
      <c r="BA7" s="7" t="s">
        <v>98</v>
      </c>
      <c r="BB7" s="7">
        <v>1</v>
      </c>
      <c r="BC7" s="4" t="s">
        <v>98</v>
      </c>
      <c r="BD7" s="8" t="s">
        <v>98</v>
      </c>
      <c r="BE7" s="4" t="s">
        <v>98</v>
      </c>
      <c r="BF7" s="8" t="s">
        <v>98</v>
      </c>
      <c r="BG7" s="7" t="s">
        <v>98</v>
      </c>
      <c r="BH7" s="7" t="s">
        <v>98</v>
      </c>
      <c r="BI7" s="7" t="s">
        <v>98</v>
      </c>
      <c r="BJ7" s="4">
        <v>8597</v>
      </c>
      <c r="BK7" s="8">
        <v>460604.68</v>
      </c>
      <c r="BL7" s="2" t="s">
        <v>115</v>
      </c>
      <c r="BM7" s="7">
        <v>0.0213</v>
      </c>
      <c r="BN7" s="7">
        <v>0.0232</v>
      </c>
      <c r="BO7" s="4">
        <v>183</v>
      </c>
      <c r="BP7" s="8">
        <v>10672.56</v>
      </c>
      <c r="BQ7" s="4"/>
      <c r="BR7" s="8"/>
      <c r="BS7" s="7"/>
      <c r="BT7" s="7"/>
      <c r="BU7" s="2" t="s">
        <v>105</v>
      </c>
      <c r="BV7" s="2" t="s">
        <v>95</v>
      </c>
      <c r="BW7" s="2" t="s">
        <v>116</v>
      </c>
      <c r="BX7" s="2" t="s">
        <v>117</v>
      </c>
      <c r="BY7" s="2" t="s">
        <v>107</v>
      </c>
      <c r="BZ7" s="2" t="s">
        <v>98</v>
      </c>
    </row>
    <row r="8">
      <c r="A8" s="2" t="s">
        <v>118</v>
      </c>
      <c r="B8" s="2" t="s">
        <v>87</v>
      </c>
      <c r="C8" s="2" t="s">
        <v>88</v>
      </c>
      <c r="D8" s="2" t="s">
        <v>89</v>
      </c>
      <c r="E8" s="2" t="s">
        <v>90</v>
      </c>
      <c r="F8" s="2" t="s">
        <v>91</v>
      </c>
      <c r="G8" s="2" t="s">
        <v>91</v>
      </c>
      <c r="H8" s="2" t="s">
        <v>91</v>
      </c>
      <c r="I8" s="2" t="s">
        <v>92</v>
      </c>
      <c r="J8" s="2" t="s">
        <v>109</v>
      </c>
      <c r="K8" s="2" t="s">
        <v>119</v>
      </c>
      <c r="L8" s="3">
        <v>47.52</v>
      </c>
      <c r="M8" s="3">
        <v>49.9</v>
      </c>
      <c r="N8" s="3">
        <v>109.99</v>
      </c>
      <c r="O8" s="2" t="s">
        <v>95</v>
      </c>
      <c r="P8" s="2" t="s">
        <v>120</v>
      </c>
      <c r="Q8" s="2" t="s">
        <v>97</v>
      </c>
      <c r="R8" s="2" t="s">
        <v>98</v>
      </c>
      <c r="S8" s="2" t="s">
        <v>98</v>
      </c>
      <c r="T8" s="2" t="s">
        <v>98</v>
      </c>
      <c r="U8" s="2" t="s">
        <v>99</v>
      </c>
      <c r="V8" s="2" t="s">
        <v>100</v>
      </c>
      <c r="W8" s="2" t="s">
        <v>101</v>
      </c>
      <c r="X8" s="2" t="s">
        <v>102</v>
      </c>
      <c r="Y8" s="2" t="s">
        <v>121</v>
      </c>
      <c r="Z8" s="4">
        <v>126</v>
      </c>
      <c r="AA8" s="4">
        <f>=ROUNDDOWN(9.69230769230769,0)</f>
      </c>
      <c r="AB8" s="5">
        <v>13</v>
      </c>
      <c r="AC8" s="2" t="s">
        <v>122</v>
      </c>
      <c r="AD8" s="4">
        <v>170</v>
      </c>
      <c r="AE8" s="4">
        <v>370</v>
      </c>
      <c r="AF8" s="6">
        <v>65</v>
      </c>
      <c r="AG8" s="6"/>
      <c r="AH8" s="7">
        <v>0.5178</v>
      </c>
      <c r="AI8" s="4"/>
      <c r="AJ8" s="4">
        <f>=ROUNDDOWN({0},0)</f>
      </c>
      <c r="AK8" s="5">
        <v>8.3</v>
      </c>
      <c r="AL8" s="2" t="s">
        <v>98</v>
      </c>
      <c r="AM8" s="4"/>
      <c r="AN8" s="4"/>
      <c r="AO8" s="7">
        <v>0.2575</v>
      </c>
      <c r="AP8" s="4">
        <v>36</v>
      </c>
      <c r="AQ8" s="8">
        <v>2195.28</v>
      </c>
      <c r="AR8" s="4"/>
      <c r="AS8" s="8"/>
      <c r="AT8" s="7"/>
      <c r="AU8" s="7"/>
      <c r="AV8" s="4">
        <v>36</v>
      </c>
      <c r="AW8" s="8">
        <v>2195.28</v>
      </c>
      <c r="AX8" s="4"/>
      <c r="AY8" s="8"/>
      <c r="AZ8" s="7"/>
      <c r="BA8" s="7"/>
      <c r="BB8" s="7">
        <v>1</v>
      </c>
      <c r="BC8" s="4" t="s">
        <v>98</v>
      </c>
      <c r="BD8" s="8" t="s">
        <v>98</v>
      </c>
      <c r="BE8" s="4" t="s">
        <v>98</v>
      </c>
      <c r="BF8" s="8" t="s">
        <v>98</v>
      </c>
      <c r="BG8" s="7" t="s">
        <v>98</v>
      </c>
      <c r="BH8" s="7" t="s">
        <v>98</v>
      </c>
      <c r="BI8" s="7">
        <v>0.1565</v>
      </c>
      <c r="BJ8" s="4">
        <v>916</v>
      </c>
      <c r="BK8" s="8">
        <v>53382.3</v>
      </c>
      <c r="BL8" s="2" t="s">
        <v>123</v>
      </c>
      <c r="BM8" s="7">
        <v>0.0393</v>
      </c>
      <c r="BN8" s="7">
        <v>0.0411</v>
      </c>
      <c r="BO8" s="4">
        <v>36</v>
      </c>
      <c r="BP8" s="8">
        <v>2195.28</v>
      </c>
      <c r="BQ8" s="4"/>
      <c r="BR8" s="8"/>
      <c r="BS8" s="7"/>
      <c r="BT8" s="7"/>
      <c r="BU8" s="2" t="s">
        <v>105</v>
      </c>
      <c r="BV8" s="2" t="s">
        <v>95</v>
      </c>
      <c r="BW8" s="2" t="s">
        <v>124</v>
      </c>
      <c r="BX8" s="2" t="s">
        <v>125</v>
      </c>
      <c r="BY8" s="2" t="s">
        <v>107</v>
      </c>
      <c r="BZ8" s="2" t="s">
        <v>98</v>
      </c>
    </row>
    <row r="9">
      <c r="A9" s="2" t="s">
        <v>126</v>
      </c>
      <c r="B9" s="2" t="s">
        <v>87</v>
      </c>
      <c r="C9" s="2" t="s">
        <v>88</v>
      </c>
      <c r="D9" s="2" t="s">
        <v>89</v>
      </c>
      <c r="E9" s="2" t="s">
        <v>90</v>
      </c>
      <c r="F9" s="2" t="s">
        <v>91</v>
      </c>
      <c r="G9" s="2" t="s">
        <v>91</v>
      </c>
      <c r="H9" s="2" t="s">
        <v>91</v>
      </c>
      <c r="I9" s="2" t="s">
        <v>92</v>
      </c>
      <c r="J9" s="2" t="s">
        <v>109</v>
      </c>
      <c r="K9" s="2" t="s">
        <v>127</v>
      </c>
      <c r="L9" s="3">
        <v>47.52</v>
      </c>
      <c r="M9" s="3">
        <v>49.9</v>
      </c>
      <c r="N9" s="3">
        <v>109.99</v>
      </c>
      <c r="O9" s="2" t="s">
        <v>95</v>
      </c>
      <c r="P9" s="2" t="s">
        <v>120</v>
      </c>
      <c r="Q9" s="2" t="s">
        <v>97</v>
      </c>
      <c r="R9" s="2" t="s">
        <v>98</v>
      </c>
      <c r="S9" s="2" t="s">
        <v>98</v>
      </c>
      <c r="T9" s="2" t="s">
        <v>98</v>
      </c>
      <c r="U9" s="2" t="s">
        <v>99</v>
      </c>
      <c r="V9" s="2" t="s">
        <v>100</v>
      </c>
      <c r="W9" s="2" t="s">
        <v>101</v>
      </c>
      <c r="X9" s="2" t="s">
        <v>102</v>
      </c>
      <c r="Y9" s="2" t="s">
        <v>121</v>
      </c>
      <c r="Z9" s="4">
        <v>173</v>
      </c>
      <c r="AA9" s="4">
        <f>=ROUNDDOWN(11.5333333333333,0)</f>
      </c>
      <c r="AB9" s="5">
        <v>15</v>
      </c>
      <c r="AC9" s="2" t="s">
        <v>128</v>
      </c>
      <c r="AD9" s="4">
        <v>200</v>
      </c>
      <c r="AE9" s="4">
        <v>600</v>
      </c>
      <c r="AF9" s="6">
        <v>65</v>
      </c>
      <c r="AG9" s="6"/>
      <c r="AH9" s="7">
        <v>0.4603</v>
      </c>
      <c r="AI9" s="4"/>
      <c r="AJ9" s="4">
        <f>=ROUNDDOWN({0},0)</f>
      </c>
      <c r="AK9" s="5">
        <v>6.5</v>
      </c>
      <c r="AL9" s="2" t="s">
        <v>98</v>
      </c>
      <c r="AM9" s="4"/>
      <c r="AN9" s="4"/>
      <c r="AO9" s="7">
        <v>0.3808</v>
      </c>
      <c r="AP9" s="4">
        <v>19</v>
      </c>
      <c r="AQ9" s="8">
        <v>1158.62</v>
      </c>
      <c r="AR9" s="4"/>
      <c r="AS9" s="8"/>
      <c r="AT9" s="7"/>
      <c r="AU9" s="7"/>
      <c r="AV9" s="4">
        <v>19</v>
      </c>
      <c r="AW9" s="8">
        <v>1158.62</v>
      </c>
      <c r="AX9" s="4"/>
      <c r="AY9" s="8"/>
      <c r="AZ9" s="7"/>
      <c r="BA9" s="7"/>
      <c r="BB9" s="7">
        <v>1</v>
      </c>
      <c r="BC9" s="4" t="s">
        <v>98</v>
      </c>
      <c r="BD9" s="8" t="s">
        <v>98</v>
      </c>
      <c r="BE9" s="4" t="s">
        <v>98</v>
      </c>
      <c r="BF9" s="8" t="s">
        <v>98</v>
      </c>
      <c r="BG9" s="7" t="s">
        <v>98</v>
      </c>
      <c r="BH9" s="7" t="s">
        <v>98</v>
      </c>
      <c r="BI9" s="7">
        <v>0.0826</v>
      </c>
      <c r="BJ9" s="4">
        <v>880</v>
      </c>
      <c r="BK9" s="8">
        <v>52192.34</v>
      </c>
      <c r="BL9" s="2" t="s">
        <v>129</v>
      </c>
      <c r="BM9" s="7">
        <v>0.0216</v>
      </c>
      <c r="BN9" s="7">
        <v>0.0222</v>
      </c>
      <c r="BO9" s="4">
        <v>19</v>
      </c>
      <c r="BP9" s="8">
        <v>1158.62</v>
      </c>
      <c r="BQ9" s="4"/>
      <c r="BR9" s="8"/>
      <c r="BS9" s="7"/>
      <c r="BT9" s="7"/>
      <c r="BU9" s="2" t="s">
        <v>105</v>
      </c>
      <c r="BV9" s="2" t="s">
        <v>95</v>
      </c>
      <c r="BW9" s="2" t="s">
        <v>124</v>
      </c>
      <c r="BX9" s="2" t="s">
        <v>130</v>
      </c>
      <c r="BY9" s="2" t="s">
        <v>107</v>
      </c>
      <c r="BZ9" s="2" t="s">
        <v>98</v>
      </c>
    </row>
    <row r="10">
      <c r="A10" s="2" t="s">
        <v>131</v>
      </c>
      <c r="B10" s="2" t="s">
        <v>87</v>
      </c>
      <c r="C10" s="2" t="s">
        <v>88</v>
      </c>
      <c r="D10" s="2" t="s">
        <v>89</v>
      </c>
      <c r="E10" s="2" t="s">
        <v>90</v>
      </c>
      <c r="F10" s="2" t="s">
        <v>91</v>
      </c>
      <c r="G10" s="2" t="s">
        <v>91</v>
      </c>
      <c r="H10" s="2" t="s">
        <v>91</v>
      </c>
      <c r="I10" s="2" t="s">
        <v>92</v>
      </c>
      <c r="J10" s="2" t="s">
        <v>109</v>
      </c>
      <c r="K10" s="2" t="s">
        <v>132</v>
      </c>
      <c r="L10" s="3">
        <v>47.52</v>
      </c>
      <c r="M10" s="3">
        <v>49.9</v>
      </c>
      <c r="N10" s="3">
        <v>109.99</v>
      </c>
      <c r="O10" s="2" t="s">
        <v>95</v>
      </c>
      <c r="P10" s="2" t="s">
        <v>96</v>
      </c>
      <c r="Q10" s="2" t="s">
        <v>97</v>
      </c>
      <c r="R10" s="2" t="s">
        <v>98</v>
      </c>
      <c r="S10" s="2" t="s">
        <v>98</v>
      </c>
      <c r="T10" s="2" t="s">
        <v>98</v>
      </c>
      <c r="U10" s="2" t="s">
        <v>99</v>
      </c>
      <c r="V10" s="2" t="s">
        <v>100</v>
      </c>
      <c r="W10" s="2" t="s">
        <v>101</v>
      </c>
      <c r="X10" s="2" t="s">
        <v>102</v>
      </c>
      <c r="Y10" s="2" t="s">
        <v>133</v>
      </c>
      <c r="Z10" s="4">
        <v>96</v>
      </c>
      <c r="AA10" s="4">
        <f>=ROUNDDOWN({0},0)</f>
      </c>
      <c r="AB10" s="5"/>
      <c r="AC10" s="2" t="s">
        <v>98</v>
      </c>
      <c r="AD10" s="4"/>
      <c r="AE10" s="4"/>
      <c r="AF10" s="6">
        <v>65</v>
      </c>
      <c r="AG10" s="6"/>
      <c r="AH10" s="7">
        <v>0</v>
      </c>
      <c r="AI10" s="4"/>
      <c r="AJ10" s="4">
        <f>=ROUNDDOWN({0},0)</f>
      </c>
      <c r="AK10" s="5"/>
      <c r="AL10" s="2" t="s">
        <v>98</v>
      </c>
      <c r="AM10" s="4"/>
      <c r="AN10" s="4"/>
      <c r="AO10" s="7">
        <v>0</v>
      </c>
      <c r="AP10" s="4"/>
      <c r="AQ10" s="8"/>
      <c r="AR10" s="4"/>
      <c r="AS10" s="8"/>
      <c r="AT10" s="7"/>
      <c r="AU10" s="7"/>
      <c r="AV10" s="4"/>
      <c r="AW10" s="8"/>
      <c r="AX10" s="4"/>
      <c r="AY10" s="8"/>
      <c r="AZ10" s="7"/>
      <c r="BA10" s="7"/>
      <c r="BB10" s="7"/>
      <c r="BC10" s="4" t="s">
        <v>98</v>
      </c>
      <c r="BD10" s="8" t="s">
        <v>98</v>
      </c>
      <c r="BE10" s="4" t="s">
        <v>98</v>
      </c>
      <c r="BF10" s="8" t="s">
        <v>98</v>
      </c>
      <c r="BG10" s="7" t="s">
        <v>98</v>
      </c>
      <c r="BH10" s="7" t="s">
        <v>98</v>
      </c>
      <c r="BI10" s="7"/>
      <c r="BJ10" s="4"/>
      <c r="BK10" s="8"/>
      <c r="BL10" s="2" t="s">
        <v>98</v>
      </c>
      <c r="BM10" s="7"/>
      <c r="BN10" s="7"/>
      <c r="BO10" s="4"/>
      <c r="BP10" s="8"/>
      <c r="BQ10" s="4"/>
      <c r="BR10" s="8"/>
      <c r="BS10" s="7"/>
      <c r="BT10" s="7"/>
      <c r="BU10" s="2" t="s">
        <v>105</v>
      </c>
      <c r="BV10" s="2" t="s">
        <v>95</v>
      </c>
      <c r="BW10" s="2" t="s">
        <v>106</v>
      </c>
      <c r="BX10" s="2" t="s">
        <v>98</v>
      </c>
      <c r="BY10" s="2" t="s">
        <v>107</v>
      </c>
      <c r="BZ10" s="2" t="s">
        <v>98</v>
      </c>
    </row>
    <row r="11">
      <c r="A11" s="2" t="s">
        <v>134</v>
      </c>
      <c r="B11" s="2" t="s">
        <v>87</v>
      </c>
      <c r="C11" s="2" t="s">
        <v>88</v>
      </c>
      <c r="D11" s="2" t="s">
        <v>89</v>
      </c>
      <c r="E11" s="2" t="s">
        <v>90</v>
      </c>
      <c r="F11" s="2" t="s">
        <v>91</v>
      </c>
      <c r="G11" s="2" t="s">
        <v>91</v>
      </c>
      <c r="H11" s="2" t="s">
        <v>91</v>
      </c>
      <c r="I11" s="2" t="s">
        <v>92</v>
      </c>
      <c r="J11" s="2" t="s">
        <v>109</v>
      </c>
      <c r="K11" s="2" t="s">
        <v>135</v>
      </c>
      <c r="L11" s="3">
        <v>47.52</v>
      </c>
      <c r="M11" s="3">
        <v>49.9</v>
      </c>
      <c r="N11" s="3">
        <v>109.99</v>
      </c>
      <c r="O11" s="2" t="s">
        <v>95</v>
      </c>
      <c r="P11" s="2" t="s">
        <v>136</v>
      </c>
      <c r="Q11" s="2" t="s">
        <v>97</v>
      </c>
      <c r="R11" s="2" t="s">
        <v>98</v>
      </c>
      <c r="S11" s="2" t="s">
        <v>98</v>
      </c>
      <c r="T11" s="2" t="s">
        <v>98</v>
      </c>
      <c r="U11" s="2" t="s">
        <v>99</v>
      </c>
      <c r="V11" s="2" t="s">
        <v>100</v>
      </c>
      <c r="W11" s="2" t="s">
        <v>101</v>
      </c>
      <c r="X11" s="2" t="s">
        <v>102</v>
      </c>
      <c r="Y11" s="2" t="s">
        <v>137</v>
      </c>
      <c r="Z11" s="4">
        <v>48</v>
      </c>
      <c r="AA11" s="4">
        <f>=ROUNDDOWN(16,0)</f>
      </c>
      <c r="AB11" s="5">
        <v>3</v>
      </c>
      <c r="AC11" s="2" t="s">
        <v>128</v>
      </c>
      <c r="AD11" s="4">
        <v>200</v>
      </c>
      <c r="AE11" s="4">
        <v>200</v>
      </c>
      <c r="AF11" s="6">
        <v>63</v>
      </c>
      <c r="AG11" s="6"/>
      <c r="AH11" s="7">
        <v>0.8534</v>
      </c>
      <c r="AI11" s="4"/>
      <c r="AJ11" s="4">
        <f>=ROUNDDOWN({0},0)</f>
      </c>
      <c r="AK11" s="5"/>
      <c r="AL11" s="2" t="s">
        <v>98</v>
      </c>
      <c r="AM11" s="4"/>
      <c r="AN11" s="4"/>
      <c r="AO11" s="7">
        <v>0</v>
      </c>
      <c r="AP11" s="4"/>
      <c r="AQ11" s="8"/>
      <c r="AR11" s="4"/>
      <c r="AS11" s="8"/>
      <c r="AT11" s="7"/>
      <c r="AU11" s="7"/>
      <c r="AV11" s="4"/>
      <c r="AW11" s="8"/>
      <c r="AX11" s="4"/>
      <c r="AY11" s="8"/>
      <c r="AZ11" s="7"/>
      <c r="BA11" s="7"/>
      <c r="BB11" s="7"/>
      <c r="BC11" s="4" t="s">
        <v>98</v>
      </c>
      <c r="BD11" s="8" t="s">
        <v>98</v>
      </c>
      <c r="BE11" s="4" t="s">
        <v>98</v>
      </c>
      <c r="BF11" s="8" t="s">
        <v>98</v>
      </c>
      <c r="BG11" s="7" t="s">
        <v>98</v>
      </c>
      <c r="BH11" s="7" t="s">
        <v>98</v>
      </c>
      <c r="BI11" s="7"/>
      <c r="BJ11" s="4">
        <v>96</v>
      </c>
      <c r="BK11" s="8">
        <v>5771.89</v>
      </c>
      <c r="BL11" s="2" t="s">
        <v>138</v>
      </c>
      <c r="BM11" s="7"/>
      <c r="BN11" s="7"/>
      <c r="BO11" s="4"/>
      <c r="BP11" s="8"/>
      <c r="BQ11" s="4"/>
      <c r="BR11" s="8"/>
      <c r="BS11" s="7"/>
      <c r="BT11" s="7"/>
      <c r="BU11" s="2" t="s">
        <v>105</v>
      </c>
      <c r="BV11" s="2" t="s">
        <v>95</v>
      </c>
      <c r="BW11" s="2" t="s">
        <v>139</v>
      </c>
      <c r="BX11" s="2" t="s">
        <v>140</v>
      </c>
      <c r="BY11" s="2" t="s">
        <v>107</v>
      </c>
      <c r="BZ11" s="2" t="s">
        <v>98</v>
      </c>
    </row>
    <row r="12">
      <c r="A12" s="2" t="s">
        <v>141</v>
      </c>
      <c r="B12" s="2" t="s">
        <v>87</v>
      </c>
      <c r="C12" s="2" t="s">
        <v>88</v>
      </c>
      <c r="D12" s="2" t="s">
        <v>142</v>
      </c>
      <c r="E12" s="2" t="s">
        <v>143</v>
      </c>
      <c r="F12" s="2" t="s">
        <v>91</v>
      </c>
      <c r="G12" s="2" t="s">
        <v>91</v>
      </c>
      <c r="H12" s="2" t="s">
        <v>91</v>
      </c>
      <c r="I12" s="2" t="s">
        <v>144</v>
      </c>
      <c r="J12" s="2" t="s">
        <v>145</v>
      </c>
      <c r="K12" s="2" t="s">
        <v>146</v>
      </c>
      <c r="L12" s="3">
        <v>86.4</v>
      </c>
      <c r="M12" s="3">
        <v>90.72</v>
      </c>
      <c r="N12" s="3">
        <v>179.99</v>
      </c>
      <c r="O12" s="2" t="s">
        <v>95</v>
      </c>
      <c r="P12" s="2" t="s">
        <v>120</v>
      </c>
      <c r="Q12" s="2" t="s">
        <v>97</v>
      </c>
      <c r="R12" s="2" t="s">
        <v>98</v>
      </c>
      <c r="S12" s="2" t="s">
        <v>98</v>
      </c>
      <c r="T12" s="2" t="s">
        <v>98</v>
      </c>
      <c r="U12" s="2" t="s">
        <v>99</v>
      </c>
      <c r="V12" s="2" t="s">
        <v>100</v>
      </c>
      <c r="W12" s="2" t="s">
        <v>101</v>
      </c>
      <c r="X12" s="2" t="s">
        <v>98</v>
      </c>
      <c r="Y12" s="2" t="s">
        <v>121</v>
      </c>
      <c r="Z12" s="4">
        <v>127</v>
      </c>
      <c r="AA12" s="4">
        <f>=ROUNDDOWN(40.9677419354839,0)</f>
      </c>
      <c r="AB12" s="5">
        <v>3.1</v>
      </c>
      <c r="AC12" s="2" t="s">
        <v>98</v>
      </c>
      <c r="AD12" s="4"/>
      <c r="AE12" s="4"/>
      <c r="AF12" s="6">
        <v>65</v>
      </c>
      <c r="AG12" s="6"/>
      <c r="AH12" s="7">
        <v>0.4438</v>
      </c>
      <c r="AI12" s="4"/>
      <c r="AJ12" s="4">
        <f>=ROUNDDOWN({0},0)</f>
      </c>
      <c r="AK12" s="5"/>
      <c r="AL12" s="2" t="s">
        <v>98</v>
      </c>
      <c r="AM12" s="4"/>
      <c r="AN12" s="4"/>
      <c r="AO12" s="7">
        <v>0</v>
      </c>
      <c r="AP12" s="4">
        <v>19</v>
      </c>
      <c r="AQ12" s="8">
        <v>2327.88</v>
      </c>
      <c r="AR12" s="4"/>
      <c r="AS12" s="8"/>
      <c r="AT12" s="7"/>
      <c r="AU12" s="7"/>
      <c r="AV12" s="4">
        <v>19</v>
      </c>
      <c r="AW12" s="8">
        <v>2327.88</v>
      </c>
      <c r="AX12" s="4"/>
      <c r="AY12" s="8"/>
      <c r="AZ12" s="7"/>
      <c r="BA12" s="7"/>
      <c r="BB12" s="7">
        <v>1</v>
      </c>
      <c r="BC12" s="4">
        <v>19</v>
      </c>
      <c r="BD12" s="8">
        <v>2327.88</v>
      </c>
      <c r="BE12" s="4"/>
      <c r="BF12" s="8"/>
      <c r="BG12" s="7"/>
      <c r="BH12" s="7"/>
      <c r="BI12" s="7">
        <v>1</v>
      </c>
      <c r="BJ12" s="4">
        <v>337</v>
      </c>
      <c r="BK12" s="8">
        <v>35751.05</v>
      </c>
      <c r="BL12" s="2" t="s">
        <v>147</v>
      </c>
      <c r="BM12" s="7">
        <v>0.0564</v>
      </c>
      <c r="BN12" s="7">
        <v>0.0651</v>
      </c>
      <c r="BO12" s="4">
        <v>19</v>
      </c>
      <c r="BP12" s="8">
        <v>2327.88</v>
      </c>
      <c r="BQ12" s="4"/>
      <c r="BR12" s="8"/>
      <c r="BS12" s="7"/>
      <c r="BT12" s="7"/>
      <c r="BU12" s="2" t="s">
        <v>105</v>
      </c>
      <c r="BV12" s="2" t="s">
        <v>95</v>
      </c>
      <c r="BW12" s="2" t="s">
        <v>124</v>
      </c>
      <c r="BX12" s="2" t="s">
        <v>148</v>
      </c>
      <c r="BY12" s="2" t="s">
        <v>107</v>
      </c>
      <c r="BZ12" s="2" t="s">
        <v>98</v>
      </c>
    </row>
    <row r="13">
      <c r="A13" s="2" t="s">
        <v>149</v>
      </c>
      <c r="B13" s="2" t="s">
        <v>87</v>
      </c>
      <c r="C13" s="2" t="s">
        <v>88</v>
      </c>
      <c r="D13" s="2" t="s">
        <v>150</v>
      </c>
      <c r="E13" s="2" t="s">
        <v>151</v>
      </c>
      <c r="F13" s="2" t="s">
        <v>91</v>
      </c>
      <c r="G13" s="2" t="s">
        <v>91</v>
      </c>
      <c r="H13" s="2" t="s">
        <v>91</v>
      </c>
      <c r="I13" s="2" t="s">
        <v>152</v>
      </c>
      <c r="J13" s="2" t="s">
        <v>145</v>
      </c>
      <c r="K13" s="2" t="s">
        <v>146</v>
      </c>
      <c r="L13" s="3">
        <v>52.44</v>
      </c>
      <c r="M13" s="3">
        <v>55.06</v>
      </c>
      <c r="N13" s="3">
        <v>119.99</v>
      </c>
      <c r="O13" s="2" t="s">
        <v>153</v>
      </c>
      <c r="P13" s="2" t="s">
        <v>154</v>
      </c>
      <c r="Q13" s="2" t="s">
        <v>97</v>
      </c>
      <c r="R13" s="2" t="s">
        <v>98</v>
      </c>
      <c r="S13" s="2" t="s">
        <v>98</v>
      </c>
      <c r="T13" s="2" t="s">
        <v>98</v>
      </c>
      <c r="U13" s="2" t="s">
        <v>99</v>
      </c>
      <c r="V13" s="2" t="s">
        <v>100</v>
      </c>
      <c r="W13" s="2" t="s">
        <v>155</v>
      </c>
      <c r="X13" s="2" t="s">
        <v>101</v>
      </c>
      <c r="Y13" s="2" t="s">
        <v>156</v>
      </c>
      <c r="Z13" s="4">
        <v>33</v>
      </c>
      <c r="AA13" s="4">
        <f>=ROUNDDOWN(55,0)</f>
      </c>
      <c r="AB13" s="5">
        <v>0.6</v>
      </c>
      <c r="AC13" s="2" t="s">
        <v>98</v>
      </c>
      <c r="AD13" s="4"/>
      <c r="AE13" s="4"/>
      <c r="AF13" s="6">
        <v>63</v>
      </c>
      <c r="AG13" s="6"/>
      <c r="AH13" s="7">
        <v>0</v>
      </c>
      <c r="AI13" s="4"/>
      <c r="AJ13" s="4">
        <f>=ROUNDDOWN({0},0)</f>
      </c>
      <c r="AK13" s="5"/>
      <c r="AL13" s="2" t="s">
        <v>98</v>
      </c>
      <c r="AM13" s="4"/>
      <c r="AN13" s="4"/>
      <c r="AO13" s="7">
        <v>0</v>
      </c>
      <c r="AP13" s="4"/>
      <c r="AQ13" s="8"/>
      <c r="AR13" s="4"/>
      <c r="AS13" s="8"/>
      <c r="AT13" s="7"/>
      <c r="AU13" s="7"/>
      <c r="AV13" s="4"/>
      <c r="AW13" s="8"/>
      <c r="AX13" s="4"/>
      <c r="AY13" s="8"/>
      <c r="AZ13" s="7"/>
      <c r="BA13" s="7"/>
      <c r="BB13" s="7"/>
      <c r="BC13" s="4"/>
      <c r="BD13" s="8"/>
      <c r="BE13" s="4"/>
      <c r="BF13" s="8"/>
      <c r="BG13" s="7"/>
      <c r="BH13" s="7"/>
      <c r="BI13" s="7"/>
      <c r="BJ13" s="4"/>
      <c r="BK13" s="8"/>
      <c r="BL13" s="2" t="s">
        <v>98</v>
      </c>
      <c r="BM13" s="7"/>
      <c r="BN13" s="7"/>
      <c r="BO13" s="4"/>
      <c r="BP13" s="8"/>
      <c r="BQ13" s="4"/>
      <c r="BR13" s="8"/>
      <c r="BS13" s="7"/>
      <c r="BT13" s="7"/>
      <c r="BU13" s="2" t="s">
        <v>105</v>
      </c>
      <c r="BV13" s="2" t="s">
        <v>95</v>
      </c>
      <c r="BW13" s="2" t="s">
        <v>139</v>
      </c>
      <c r="BX13" s="2" t="s">
        <v>157</v>
      </c>
      <c r="BY13" s="2" t="s">
        <v>107</v>
      </c>
      <c r="BZ13" s="2" t="s">
        <v>98</v>
      </c>
    </row>
    <row r="14">
      <c r="A14" s="16" t="s">
        <v>158</v>
      </c>
      <c r="B14" s="9" t="s">
        <v>98</v>
      </c>
      <c r="C14" s="9" t="s">
        <v>98</v>
      </c>
      <c r="D14" s="9" t="s">
        <v>98</v>
      </c>
      <c r="E14" s="9" t="s">
        <v>98</v>
      </c>
      <c r="F14" s="9" t="s">
        <v>98</v>
      </c>
      <c r="G14" s="9" t="s">
        <v>98</v>
      </c>
      <c r="H14" s="9" t="s">
        <v>98</v>
      </c>
      <c r="I14" s="9" t="s">
        <v>98</v>
      </c>
      <c r="J14" s="9" t="s">
        <v>98</v>
      </c>
      <c r="K14" s="9" t="s">
        <v>98</v>
      </c>
      <c r="L14" s="10"/>
      <c r="M14" s="10"/>
      <c r="N14" s="10"/>
      <c r="O14" s="9" t="s">
        <v>98</v>
      </c>
      <c r="P14" s="9" t="s">
        <v>98</v>
      </c>
      <c r="Q14" s="9" t="s">
        <v>98</v>
      </c>
      <c r="R14" s="9" t="s">
        <v>98</v>
      </c>
      <c r="S14" s="9" t="s">
        <v>98</v>
      </c>
      <c r="T14" s="9" t="s">
        <v>98</v>
      </c>
      <c r="U14" s="9" t="s">
        <v>98</v>
      </c>
      <c r="V14" s="9" t="s">
        <v>98</v>
      </c>
      <c r="W14" s="9" t="s">
        <v>98</v>
      </c>
      <c r="X14" s="9" t="s">
        <v>98</v>
      </c>
      <c r="Y14" s="9" t="s">
        <v>98</v>
      </c>
      <c r="Z14" s="11">
        <v>2406</v>
      </c>
      <c r="AA14" s="11">
        <f>=ROUNDDOWN({0},0)</f>
      </c>
      <c r="AB14" s="12">
        <v>88.7</v>
      </c>
      <c r="AC14" s="9" t="s">
        <v>98</v>
      </c>
      <c r="AD14" s="11"/>
      <c r="AE14" s="11">
        <v>1820</v>
      </c>
      <c r="AF14" s="13"/>
      <c r="AG14" s="13"/>
      <c r="AH14" s="14"/>
      <c r="AI14" s="11"/>
      <c r="AJ14" s="11">
        <f>=ROUNDDOWN({0},0)</f>
      </c>
      <c r="AK14" s="12">
        <v>95.7</v>
      </c>
      <c r="AL14" s="9" t="s">
        <v>98</v>
      </c>
      <c r="AM14" s="11"/>
      <c r="AN14" s="11"/>
      <c r="AO14" s="14"/>
      <c r="AP14" s="11">
        <v>257</v>
      </c>
      <c r="AQ14" s="15">
        <v>16354.34</v>
      </c>
      <c r="AR14" s="11"/>
      <c r="AS14" s="15"/>
      <c r="AT14" s="14"/>
      <c r="AU14" s="14"/>
      <c r="AV14" s="11">
        <v>257</v>
      </c>
      <c r="AW14" s="15">
        <v>16354.34</v>
      </c>
      <c r="AX14" s="11"/>
      <c r="AY14" s="15"/>
      <c r="AZ14" s="14"/>
      <c r="BA14" s="14"/>
      <c r="BB14" s="14"/>
      <c r="BC14" s="11">
        <v>257</v>
      </c>
      <c r="BD14" s="15">
        <v>16354.34</v>
      </c>
      <c r="BE14" s="11"/>
      <c r="BF14" s="15"/>
      <c r="BG14" s="14"/>
      <c r="BH14" s="14"/>
      <c r="BI14" s="14"/>
      <c r="BJ14" s="11"/>
      <c r="BK14" s="15"/>
      <c r="BL14" s="9" t="s">
        <v>98</v>
      </c>
      <c r="BM14" s="14"/>
      <c r="BN14" s="14"/>
      <c r="BO14" s="11">
        <v>257</v>
      </c>
      <c r="BP14" s="15">
        <v>16354.34</v>
      </c>
      <c r="BQ14" s="11"/>
      <c r="BR14" s="15"/>
      <c r="BS14" s="14"/>
      <c r="BT14" s="14"/>
      <c r="BU14" s="9" t="s">
        <v>98</v>
      </c>
      <c r="BV14" s="9" t="s">
        <v>98</v>
      </c>
      <c r="BW14" s="9" t="s">
        <v>98</v>
      </c>
      <c r="BX14" s="9" t="s">
        <v>98</v>
      </c>
      <c r="BY14" s="9" t="s">
        <v>98</v>
      </c>
      <c r="BZ14" s="9" t="s">
        <v>98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BC6:BC11"/>
    <mergeCell ref="BD6:BD11"/>
    <mergeCell ref="BE6:BE11"/>
    <mergeCell ref="BF6:BF11"/>
    <mergeCell ref="BG6:BG11"/>
    <mergeCell ref="BH6:BH11"/>
    <mergeCell ref="AV6:AV7"/>
    <mergeCell ref="AW6:AW7"/>
    <mergeCell ref="AX6:AX7"/>
    <mergeCell ref="AY6:AY7"/>
    <mergeCell ref="AZ6:AZ7"/>
    <mergeCell ref="BA6:BA7"/>
    <mergeCell ref="BI6:BI7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8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52</v>
      </c>
      <c r="C2" s="0" t="s">
        <v>159</v>
      </c>
      <c r="D2" s="0" t="s">
        <v>160</v>
      </c>
      <c r="E2" s="0" t="s">
        <v>161</v>
      </c>
    </row>
    <row r="3">
      <c r="A3" s="1" t="s">
        <v>52</v>
      </c>
      <c r="B3" s="1" t="s">
        <v>53</v>
      </c>
      <c r="C3" s="1" t="s">
        <v>54</v>
      </c>
      <c r="D3" s="1" t="s">
        <v>55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52</v>
      </c>
      <c r="B4" s="1" t="s">
        <v>53</v>
      </c>
      <c r="C4" s="1" t="s">
        <v>54</v>
      </c>
      <c r="D4" s="1" t="s">
        <v>55</v>
      </c>
      <c r="E4" s="1" t="s">
        <v>33</v>
      </c>
      <c r="F4" s="1" t="s">
        <v>33</v>
      </c>
      <c r="G4" s="1" t="s">
        <v>34</v>
      </c>
      <c r="H4" s="1" t="s">
        <v>34</v>
      </c>
      <c r="I4" s="1" t="s">
        <v>162</v>
      </c>
      <c r="J4" s="1" t="s">
        <v>163</v>
      </c>
      <c r="K4" s="1" t="s">
        <v>33</v>
      </c>
      <c r="L4" s="1" t="s">
        <v>33</v>
      </c>
      <c r="M4" s="1" t="s">
        <v>34</v>
      </c>
      <c r="N4" s="1" t="s">
        <v>34</v>
      </c>
      <c r="O4" s="1" t="s">
        <v>164</v>
      </c>
      <c r="P4" s="1" t="s">
        <v>165</v>
      </c>
    </row>
    <row r="5">
      <c r="A5" s="1" t="s">
        <v>52</v>
      </c>
      <c r="B5" s="1" t="s">
        <v>53</v>
      </c>
      <c r="C5" s="1" t="s">
        <v>54</v>
      </c>
      <c r="D5" s="1" t="s">
        <v>55</v>
      </c>
      <c r="E5" s="1" t="s">
        <v>166</v>
      </c>
      <c r="F5" s="1" t="s">
        <v>167</v>
      </c>
      <c r="G5" s="1" t="s">
        <v>166</v>
      </c>
      <c r="H5" s="1" t="s">
        <v>167</v>
      </c>
      <c r="I5" s="1" t="s">
        <v>162</v>
      </c>
      <c r="J5" s="1" t="s">
        <v>163</v>
      </c>
      <c r="K5" s="1" t="s">
        <v>168</v>
      </c>
      <c r="L5" s="1" t="s">
        <v>169</v>
      </c>
      <c r="M5" s="1" t="s">
        <v>168</v>
      </c>
      <c r="N5" s="1" t="s">
        <v>169</v>
      </c>
      <c r="O5" s="1" t="s">
        <v>164</v>
      </c>
      <c r="P5" s="1" t="s">
        <v>165</v>
      </c>
    </row>
    <row r="6">
      <c r="A6" s="2" t="s">
        <v>87</v>
      </c>
      <c r="B6" s="2" t="s">
        <v>88</v>
      </c>
      <c r="C6" s="2" t="s">
        <v>89</v>
      </c>
      <c r="D6" s="2" t="s">
        <v>90</v>
      </c>
      <c r="E6" s="4">
        <v>238</v>
      </c>
      <c r="F6" s="8">
        <v>14026.46</v>
      </c>
      <c r="G6" s="4"/>
      <c r="H6" s="8"/>
      <c r="I6" s="7"/>
      <c r="J6" s="7"/>
      <c r="K6" s="4">
        <v>238</v>
      </c>
      <c r="L6" s="8">
        <v>14026.46</v>
      </c>
      <c r="M6" s="4"/>
      <c r="N6" s="8"/>
      <c r="O6" s="7"/>
      <c r="P6" s="7"/>
    </row>
    <row r="7">
      <c r="A7" s="2" t="s">
        <v>87</v>
      </c>
      <c r="B7" s="2" t="s">
        <v>88</v>
      </c>
      <c r="C7" s="2" t="s">
        <v>142</v>
      </c>
      <c r="D7" s="2" t="s">
        <v>143</v>
      </c>
      <c r="E7" s="4">
        <v>19</v>
      </c>
      <c r="F7" s="8">
        <v>2327.88</v>
      </c>
      <c r="G7" s="4"/>
      <c r="H7" s="8"/>
      <c r="I7" s="7"/>
      <c r="J7" s="7"/>
      <c r="K7" s="4">
        <v>19</v>
      </c>
      <c r="L7" s="8">
        <v>2327.88</v>
      </c>
      <c r="M7" s="4"/>
      <c r="N7" s="8"/>
      <c r="O7" s="7"/>
      <c r="P7" s="7"/>
    </row>
    <row r="8">
      <c r="A8" s="2" t="s">
        <v>87</v>
      </c>
      <c r="B8" s="2" t="s">
        <v>88</v>
      </c>
      <c r="C8" s="2" t="s">
        <v>150</v>
      </c>
      <c r="D8" s="2" t="s">
        <v>151</v>
      </c>
      <c r="E8" s="4"/>
      <c r="F8" s="8"/>
      <c r="G8" s="4"/>
      <c r="H8" s="8"/>
      <c r="I8" s="7"/>
      <c r="J8" s="7"/>
      <c r="K8" s="4"/>
      <c r="L8" s="8"/>
      <c r="M8" s="4"/>
      <c r="N8" s="8"/>
      <c r="O8" s="7"/>
      <c r="P8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8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52</v>
      </c>
      <c r="C2" s="0" t="s">
        <v>159</v>
      </c>
      <c r="D2" s="0" t="s">
        <v>160</v>
      </c>
      <c r="E2" s="0" t="s">
        <v>161</v>
      </c>
    </row>
    <row r="3">
      <c r="A3" s="1" t="s">
        <v>52</v>
      </c>
      <c r="B3" s="1" t="s">
        <v>54</v>
      </c>
      <c r="C3" s="1" t="s">
        <v>55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52</v>
      </c>
      <c r="B4" s="1" t="s">
        <v>54</v>
      </c>
      <c r="C4" s="1" t="s">
        <v>55</v>
      </c>
      <c r="D4" s="1" t="s">
        <v>33</v>
      </c>
      <c r="E4" s="1" t="s">
        <v>33</v>
      </c>
      <c r="F4" s="1" t="s">
        <v>34</v>
      </c>
      <c r="G4" s="1" t="s">
        <v>34</v>
      </c>
      <c r="H4" s="1" t="s">
        <v>162</v>
      </c>
      <c r="I4" s="1" t="s">
        <v>163</v>
      </c>
      <c r="J4" s="1" t="s">
        <v>33</v>
      </c>
      <c r="K4" s="1" t="s">
        <v>33</v>
      </c>
      <c r="L4" s="1" t="s">
        <v>34</v>
      </c>
      <c r="M4" s="1" t="s">
        <v>34</v>
      </c>
      <c r="N4" s="1" t="s">
        <v>164</v>
      </c>
      <c r="O4" s="1" t="s">
        <v>165</v>
      </c>
    </row>
    <row r="5">
      <c r="A5" s="1" t="s">
        <v>52</v>
      </c>
      <c r="B5" s="1" t="s">
        <v>54</v>
      </c>
      <c r="C5" s="1" t="s">
        <v>55</v>
      </c>
      <c r="D5" s="1" t="s">
        <v>166</v>
      </c>
      <c r="E5" s="1" t="s">
        <v>167</v>
      </c>
      <c r="F5" s="1" t="s">
        <v>166</v>
      </c>
      <c r="G5" s="1" t="s">
        <v>167</v>
      </c>
      <c r="H5" s="1" t="s">
        <v>162</v>
      </c>
      <c r="I5" s="1" t="s">
        <v>163</v>
      </c>
      <c r="J5" s="1" t="s">
        <v>168</v>
      </c>
      <c r="K5" s="1" t="s">
        <v>169</v>
      </c>
      <c r="L5" s="1" t="s">
        <v>168</v>
      </c>
      <c r="M5" s="1" t="s">
        <v>169</v>
      </c>
      <c r="N5" s="1" t="s">
        <v>164</v>
      </c>
      <c r="O5" s="1" t="s">
        <v>165</v>
      </c>
    </row>
    <row r="6">
      <c r="A6" s="2" t="s">
        <v>87</v>
      </c>
      <c r="B6" s="2" t="s">
        <v>89</v>
      </c>
      <c r="C6" s="2" t="s">
        <v>90</v>
      </c>
      <c r="D6" s="4">
        <v>238</v>
      </c>
      <c r="E6" s="8">
        <v>14026.46</v>
      </c>
      <c r="F6" s="4"/>
      <c r="G6" s="8"/>
      <c r="H6" s="7"/>
      <c r="I6" s="7"/>
      <c r="J6" s="4">
        <v>238</v>
      </c>
      <c r="K6" s="8">
        <v>14026.46</v>
      </c>
      <c r="L6" s="4"/>
      <c r="M6" s="8"/>
      <c r="N6" s="7"/>
      <c r="O6" s="7"/>
    </row>
    <row r="7">
      <c r="A7" s="2" t="s">
        <v>87</v>
      </c>
      <c r="B7" s="2" t="s">
        <v>142</v>
      </c>
      <c r="C7" s="2" t="s">
        <v>143</v>
      </c>
      <c r="D7" s="4">
        <v>19</v>
      </c>
      <c r="E7" s="8">
        <v>2327.88</v>
      </c>
      <c r="F7" s="4"/>
      <c r="G7" s="8"/>
      <c r="H7" s="7"/>
      <c r="I7" s="7"/>
      <c r="J7" s="4">
        <v>19</v>
      </c>
      <c r="K7" s="8">
        <v>2327.88</v>
      </c>
      <c r="L7" s="4"/>
      <c r="M7" s="8"/>
      <c r="N7" s="7"/>
      <c r="O7" s="7"/>
    </row>
    <row r="8">
      <c r="A8" s="2" t="s">
        <v>87</v>
      </c>
      <c r="B8" s="2" t="s">
        <v>150</v>
      </c>
      <c r="C8" s="2" t="s">
        <v>151</v>
      </c>
      <c r="D8" s="4"/>
      <c r="E8" s="8"/>
      <c r="F8" s="4"/>
      <c r="G8" s="8"/>
      <c r="H8" s="7"/>
      <c r="I8" s="7"/>
      <c r="J8" s="4"/>
      <c r="K8" s="8"/>
      <c r="L8" s="4"/>
      <c r="M8" s="8"/>
      <c r="N8" s="7"/>
      <c r="O8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