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<sst xmlns="http://schemas.openxmlformats.org/spreadsheetml/2006/main" count="44" uniqueCount="44">
  <si>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</si>
  <si>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</si>
  <si>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</si>
  <si>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06/21/2024</t>
  </si>
  <si>
    <t>End Date:</t>
  </si>
  <si>
    <t>Report Run Date:</t>
  </si>
  <si>
    <t>06/22/2024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</si>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</sst>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189949</v>
      </c>
      <c r="C5" s="11">
        <f>=ROUNDDOWN(22.1711371011042,0)</f>
      </c>
      <c r="D5" s="11">
        <v>264987</v>
      </c>
      <c r="E5" s="12">
        <v>1</v>
      </c>
      <c r="F5" s="11"/>
      <c r="G5" s="11">
        <f>=ROUNDDOWN({0},0)</f>
      </c>
      <c r="H5" s="11">
        <v>340</v>
      </c>
      <c r="I5" s="12"/>
      <c r="J5" s="11">
        <v>325</v>
      </c>
      <c r="K5" s="13">
        <v>17203.15</v>
      </c>
      <c r="L5" s="11">
        <v>1845</v>
      </c>
      <c r="M5" s="14">
        <v>9.32</v>
      </c>
      <c r="N5" s="11">
        <v>248</v>
      </c>
      <c r="O5" s="13">
        <v>15066.1</v>
      </c>
      <c r="P5" s="11">
        <v>1808</v>
      </c>
      <c r="Q5" s="14">
        <v>8.33</v>
      </c>
      <c r="R5" s="12">
        <v>0.3105</v>
      </c>
      <c r="S5" s="12">
        <v>0.1418</v>
      </c>
      <c r="T5" s="12">
        <v>0.0205</v>
      </c>
      <c r="U5" s="12">
        <v>0.1188</v>
      </c>
      <c r="V5" s="11">
        <v>325</v>
      </c>
      <c r="W5" s="13">
        <v>17203.15</v>
      </c>
      <c r="X5" s="11">
        <v>1697</v>
      </c>
      <c r="Y5" s="11">
        <v>248</v>
      </c>
      <c r="Z5" s="13">
        <v>15066.1</v>
      </c>
      <c r="AA5" s="11">
        <v>1695</v>
      </c>
      <c r="AB5" s="12">
        <v>0.3105</v>
      </c>
      <c r="AC5" s="12">
        <v>0.1418</v>
      </c>
    </row>
    <row r="6">
      <c r="A6" s="10" t="s">
        <v>32</v>
      </c>
      <c r="B6" s="11">
        <v>7013</v>
      </c>
      <c r="C6" s="11">
        <f>=ROUNDDOWN(13.8187192118227,0)</f>
      </c>
      <c r="D6" s="11">
        <v>10425</v>
      </c>
      <c r="E6" s="12">
        <v>1</v>
      </c>
      <c r="F6" s="11"/>
      <c r="G6" s="11">
        <f>=ROUNDDOWN({0},0)</f>
      </c>
      <c r="H6" s="11"/>
      <c r="I6" s="12"/>
      <c r="J6" s="11">
        <v>47</v>
      </c>
      <c r="K6" s="13">
        <v>2299.04</v>
      </c>
      <c r="L6" s="11">
        <v>155</v>
      </c>
      <c r="M6" s="14">
        <v>14.83</v>
      </c>
      <c r="N6" s="11">
        <v>22</v>
      </c>
      <c r="O6" s="13">
        <v>1354.15</v>
      </c>
      <c r="P6" s="11">
        <v>123</v>
      </c>
      <c r="Q6" s="14">
        <v>11.01</v>
      </c>
      <c r="R6" s="12">
        <v>1.1364</v>
      </c>
      <c r="S6" s="12">
        <v>0.6978</v>
      </c>
      <c r="T6" s="12">
        <v>0.2602</v>
      </c>
      <c r="U6" s="12">
        <v>0.347</v>
      </c>
      <c r="V6" s="11">
        <v>47</v>
      </c>
      <c r="W6" s="13">
        <v>2299.04</v>
      </c>
      <c r="X6" s="11">
        <v>154</v>
      </c>
      <c r="Y6" s="11">
        <v>22</v>
      </c>
      <c r="Z6" s="13">
        <v>1354.15</v>
      </c>
      <c r="AA6" s="11">
        <v>113</v>
      </c>
      <c r="AB6" s="12">
        <v>1.1364</v>
      </c>
      <c r="AC6" s="12">
        <v>0.6978</v>
      </c>
    </row>
    <row r="7">
      <c r="A7" s="10" t="s">
        <v>33</v>
      </c>
      <c r="B7" s="11">
        <v>27931</v>
      </c>
      <c r="C7" s="11">
        <f>=ROUNDDOWN(15.5241218319253,0)</f>
      </c>
      <c r="D7" s="11">
        <v>57715</v>
      </c>
      <c r="E7" s="12">
        <v>0.9032</v>
      </c>
      <c r="F7" s="11"/>
      <c r="G7" s="11">
        <f>=ROUNDDOWN({0},0)</f>
      </c>
      <c r="H7" s="11"/>
      <c r="I7" s="12"/>
      <c r="J7" s="11">
        <v>41</v>
      </c>
      <c r="K7" s="13">
        <v>1332.74</v>
      </c>
      <c r="L7" s="11">
        <v>201</v>
      </c>
      <c r="M7" s="14">
        <v>6.63</v>
      </c>
      <c r="N7" s="11">
        <v>43</v>
      </c>
      <c r="O7" s="13">
        <v>947.67</v>
      </c>
      <c r="P7" s="11">
        <v>192</v>
      </c>
      <c r="Q7" s="14">
        <v>4.94</v>
      </c>
      <c r="R7" s="12">
        <v>-0.0465</v>
      </c>
      <c r="S7" s="12">
        <v>0.4063</v>
      </c>
      <c r="T7" s="12">
        <v>0.0469</v>
      </c>
      <c r="U7" s="12">
        <v>0.3421</v>
      </c>
      <c r="V7" s="11">
        <v>41</v>
      </c>
      <c r="W7" s="13">
        <v>1332.74</v>
      </c>
      <c r="X7" s="11">
        <v>193</v>
      </c>
      <c r="Y7" s="11">
        <v>43</v>
      </c>
      <c r="Z7" s="13">
        <v>947.67</v>
      </c>
      <c r="AA7" s="11">
        <v>183</v>
      </c>
      <c r="AB7" s="12">
        <v>-0.0465</v>
      </c>
      <c r="AC7" s="12">
        <v>0.4063</v>
      </c>
    </row>
    <row r="8">
      <c r="A8" s="10" t="s">
        <v>34</v>
      </c>
      <c r="B8" s="11">
        <v>44891</v>
      </c>
      <c r="C8" s="11">
        <f>=ROUNDDOWN(13.0447795891088,0)</f>
      </c>
      <c r="D8" s="11">
        <v>104062</v>
      </c>
      <c r="E8" s="12">
        <v>0.9667</v>
      </c>
      <c r="F8" s="11"/>
      <c r="G8" s="11">
        <f>=ROUNDDOWN({0},0)</f>
      </c>
      <c r="H8" s="11"/>
      <c r="I8" s="12"/>
      <c r="J8" s="11">
        <v>73</v>
      </c>
      <c r="K8" s="13">
        <v>1283.62</v>
      </c>
      <c r="L8" s="11">
        <v>230</v>
      </c>
      <c r="M8" s="14">
        <v>5.58</v>
      </c>
      <c r="N8" s="11">
        <v>44</v>
      </c>
      <c r="O8" s="13">
        <v>813.16</v>
      </c>
      <c r="P8" s="11">
        <v>232</v>
      </c>
      <c r="Q8" s="14">
        <v>3.5</v>
      </c>
      <c r="R8" s="12">
        <v>0.6591</v>
      </c>
      <c r="S8" s="12">
        <v>0.5786</v>
      </c>
      <c r="T8" s="12">
        <v>-0.0086</v>
      </c>
      <c r="U8" s="12">
        <v>0.5943</v>
      </c>
      <c r="V8" s="11">
        <v>73</v>
      </c>
      <c r="W8" s="13">
        <v>1283.62</v>
      </c>
      <c r="X8" s="11">
        <v>221</v>
      </c>
      <c r="Y8" s="11">
        <v>44</v>
      </c>
      <c r="Z8" s="13">
        <v>813.16</v>
      </c>
      <c r="AA8" s="11">
        <v>232</v>
      </c>
      <c r="AB8" s="12">
        <v>0.6591</v>
      </c>
      <c r="AC8" s="12">
        <v>0.5786</v>
      </c>
    </row>
    <row r="9">
      <c r="A9" s="10" t="s">
        <v>35</v>
      </c>
      <c r="B9" s="11">
        <v>44825</v>
      </c>
      <c r="C9" s="11">
        <f>=ROUNDDOWN(27.1963353961898,0)</f>
      </c>
      <c r="D9" s="11">
        <v>54819</v>
      </c>
      <c r="E9" s="12">
        <v>0.9701</v>
      </c>
      <c r="F9" s="11"/>
      <c r="G9" s="11">
        <f>=ROUNDDOWN({0},0)</f>
      </c>
      <c r="H9" s="11"/>
      <c r="I9" s="12"/>
      <c r="J9" s="11">
        <v>69</v>
      </c>
      <c r="K9" s="13">
        <v>2148.78</v>
      </c>
      <c r="L9" s="11">
        <v>946</v>
      </c>
      <c r="M9" s="14">
        <v>2.27</v>
      </c>
      <c r="N9" s="11">
        <v>37</v>
      </c>
      <c r="O9" s="13">
        <v>1391.71</v>
      </c>
      <c r="P9" s="11">
        <v>893</v>
      </c>
      <c r="Q9" s="14">
        <v>1.56</v>
      </c>
      <c r="R9" s="12">
        <v>0.8649</v>
      </c>
      <c r="S9" s="12">
        <v>0.544</v>
      </c>
      <c r="T9" s="12">
        <v>0.0594</v>
      </c>
      <c r="U9" s="12">
        <v>0.4551</v>
      </c>
      <c r="V9" s="11">
        <v>69</v>
      </c>
      <c r="W9" s="13">
        <v>2148.78</v>
      </c>
      <c r="X9" s="11">
        <v>770</v>
      </c>
      <c r="Y9" s="11">
        <v>37</v>
      </c>
      <c r="Z9" s="13">
        <v>1391.71</v>
      </c>
      <c r="AA9" s="11">
        <v>736</v>
      </c>
      <c r="AB9" s="12">
        <v>0.8649</v>
      </c>
      <c r="AC9" s="12">
        <v>0.544</v>
      </c>
    </row>
    <row r="10">
      <c r="A10" s="10" t="s">
        <v>36</v>
      </c>
      <c r="B10" s="11">
        <v>46912</v>
      </c>
      <c r="C10" s="11">
        <f>=ROUNDDOWN(23.5833500904886,0)</f>
      </c>
      <c r="D10" s="11">
        <v>38167</v>
      </c>
      <c r="E10" s="12">
        <v>0.9821</v>
      </c>
      <c r="F10" s="11"/>
      <c r="G10" s="11">
        <f>=ROUNDDOWN({0},0)</f>
      </c>
      <c r="H10" s="11">
        <v>1171</v>
      </c>
      <c r="I10" s="12"/>
      <c r="J10" s="11">
        <v>313</v>
      </c>
      <c r="K10" s="13">
        <v>50879.08</v>
      </c>
      <c r="L10" s="11">
        <v>607</v>
      </c>
      <c r="M10" s="14">
        <v>83.82</v>
      </c>
      <c r="N10" s="11">
        <v>283</v>
      </c>
      <c r="O10" s="13">
        <v>50853.99</v>
      </c>
      <c r="P10" s="11">
        <v>695</v>
      </c>
      <c r="Q10" s="14">
        <v>73.17</v>
      </c>
      <c r="R10" s="12">
        <v>0.106</v>
      </c>
      <c r="S10" s="12">
        <v>0.0005</v>
      </c>
      <c r="T10" s="12">
        <v>-0.1266</v>
      </c>
      <c r="U10" s="12">
        <v>0.1456</v>
      </c>
      <c r="V10" s="11">
        <v>313</v>
      </c>
      <c r="W10" s="13">
        <v>50879.08</v>
      </c>
      <c r="X10" s="11">
        <v>597</v>
      </c>
      <c r="Y10" s="11">
        <v>283</v>
      </c>
      <c r="Z10" s="13">
        <v>50853.99</v>
      </c>
      <c r="AA10" s="11">
        <v>683</v>
      </c>
      <c r="AB10" s="12">
        <v>0.106</v>
      </c>
      <c r="AC10" s="12">
        <v>0.0005</v>
      </c>
    </row>
    <row r="11">
      <c r="A11" s="10" t="s">
        <v>37</v>
      </c>
      <c r="B11" s="11">
        <v>5947</v>
      </c>
      <c r="C11" s="11">
        <f>=ROUNDDOWN(34.4155092592593,0)</f>
      </c>
      <c r="D11" s="11">
        <v>3370</v>
      </c>
      <c r="E11" s="12">
        <v>1</v>
      </c>
      <c r="F11" s="11"/>
      <c r="G11" s="11">
        <f>=ROUNDDOWN({0},0)</f>
      </c>
      <c r="H11" s="11"/>
      <c r="I11" s="12"/>
      <c r="J11" s="11">
        <v>13</v>
      </c>
      <c r="K11" s="13">
        <v>893.16</v>
      </c>
      <c r="L11" s="11">
        <v>99</v>
      </c>
      <c r="M11" s="14">
        <v>9.02</v>
      </c>
      <c r="N11" s="11">
        <v>12</v>
      </c>
      <c r="O11" s="13">
        <v>1360.26</v>
      </c>
      <c r="P11" s="11">
        <v>83</v>
      </c>
      <c r="Q11" s="14">
        <v>16.39</v>
      </c>
      <c r="R11" s="12">
        <v>0.0833</v>
      </c>
      <c r="S11" s="12">
        <v>-0.3434</v>
      </c>
      <c r="T11" s="12">
        <v>0.1928</v>
      </c>
      <c r="U11" s="12">
        <v>-0.4497</v>
      </c>
      <c r="V11" s="11">
        <v>13</v>
      </c>
      <c r="W11" s="13">
        <v>893.16</v>
      </c>
      <c r="X11" s="11">
        <v>93</v>
      </c>
      <c r="Y11" s="11">
        <v>12</v>
      </c>
      <c r="Z11" s="13">
        <v>1360.26</v>
      </c>
      <c r="AA11" s="11">
        <v>83</v>
      </c>
      <c r="AB11" s="12">
        <v>0.0833</v>
      </c>
      <c r="AC11" s="12">
        <v>-0.3434</v>
      </c>
    </row>
    <row r="12">
      <c r="A12" s="10" t="s">
        <v>38</v>
      </c>
      <c r="B12" s="11">
        <v>1771</v>
      </c>
      <c r="C12" s="11">
        <f>=ROUNDDOWN(18.3904465212876,0)</f>
      </c>
      <c r="D12" s="11">
        <v>460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134.74</v>
      </c>
      <c r="L12" s="11">
        <v>90</v>
      </c>
      <c r="M12" s="14">
        <v>1.5</v>
      </c>
      <c r="N12" s="11">
        <v>5</v>
      </c>
      <c r="O12" s="13">
        <v>124.54</v>
      </c>
      <c r="P12" s="11">
        <v>80</v>
      </c>
      <c r="Q12" s="14">
        <v>1.56</v>
      </c>
      <c r="R12" s="12">
        <v>-0.2</v>
      </c>
      <c r="S12" s="12">
        <v>0.0819</v>
      </c>
      <c r="T12" s="12">
        <v>0.125</v>
      </c>
      <c r="U12" s="12">
        <v>-0.0385</v>
      </c>
      <c r="V12" s="11">
        <v>4</v>
      </c>
      <c r="W12" s="13">
        <v>134.74</v>
      </c>
      <c r="X12" s="11">
        <v>90</v>
      </c>
      <c r="Y12" s="11">
        <v>5</v>
      </c>
      <c r="Z12" s="13">
        <v>124.54</v>
      </c>
      <c r="AA12" s="11">
        <v>79</v>
      </c>
      <c r="AB12" s="12">
        <v>-0.2</v>
      </c>
      <c r="AC12" s="12">
        <v>0.0819</v>
      </c>
    </row>
    <row r="13">
      <c r="A13" s="10" t="s">
        <v>39</v>
      </c>
      <c r="B13" s="11">
        <v>129</v>
      </c>
      <c r="C13" s="11">
        <f>=ROUNDDOWN(49.6153846153846,0)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2</v>
      </c>
      <c r="O13" s="13">
        <v>219.51</v>
      </c>
      <c r="P13" s="11">
        <v>114</v>
      </c>
      <c r="Q13" s="14">
        <v>1.93</v>
      </c>
      <c r="R13" s="12"/>
      <c r="S13" s="12"/>
      <c r="T13" s="12">
        <v>-0.3421</v>
      </c>
      <c r="U13" s="12"/>
      <c r="V13" s="11"/>
      <c r="W13" s="13"/>
      <c r="X13" s="11">
        <v>75</v>
      </c>
      <c r="Y13" s="11">
        <v>2</v>
      </c>
      <c r="Z13" s="13">
        <v>219.51</v>
      </c>
      <c r="AA13" s="11">
        <v>114</v>
      </c>
      <c r="AB13" s="12"/>
      <c r="AC13" s="12"/>
    </row>
    <row r="14">
      <c r="A14" s="10" t="s">
        <v>40</v>
      </c>
      <c r="B14" s="11">
        <v>61707</v>
      </c>
      <c r="C14" s="11">
        <f>=ROUNDDOWN(27.339063399938,0)</f>
      </c>
      <c r="D14" s="11">
        <v>55658</v>
      </c>
      <c r="E14" s="12">
        <v>0.98</v>
      </c>
      <c r="F14" s="11"/>
      <c r="G14" s="11">
        <f>=ROUNDDOWN({0},0)</f>
      </c>
      <c r="H14" s="11"/>
      <c r="I14" s="12"/>
      <c r="J14" s="11">
        <v>49</v>
      </c>
      <c r="K14" s="13">
        <v>1278.6</v>
      </c>
      <c r="L14" s="11">
        <v>609</v>
      </c>
      <c r="M14" s="14">
        <v>2.1</v>
      </c>
      <c r="N14" s="11">
        <v>36</v>
      </c>
      <c r="O14" s="13">
        <v>966.52</v>
      </c>
      <c r="P14" s="11">
        <v>598</v>
      </c>
      <c r="Q14" s="14">
        <v>1.62</v>
      </c>
      <c r="R14" s="12">
        <v>0.3611</v>
      </c>
      <c r="S14" s="12">
        <v>0.3229</v>
      </c>
      <c r="T14" s="12">
        <v>0.0184</v>
      </c>
      <c r="U14" s="12">
        <v>0.2963</v>
      </c>
      <c r="V14" s="11">
        <v>49</v>
      </c>
      <c r="W14" s="13">
        <v>1278.6</v>
      </c>
      <c r="X14" s="11">
        <v>605</v>
      </c>
      <c r="Y14" s="11">
        <v>36</v>
      </c>
      <c r="Z14" s="13">
        <v>966.52</v>
      </c>
      <c r="AA14" s="11">
        <v>590</v>
      </c>
      <c r="AB14" s="12">
        <v>0.3611</v>
      </c>
      <c r="AC14" s="12">
        <v>0.3229</v>
      </c>
    </row>
    <row r="15">
      <c r="A15" s="10" t="s">
        <v>41</v>
      </c>
      <c r="B15" s="11">
        <v>57454</v>
      </c>
      <c r="C15" s="11">
        <f>=ROUNDDOWN(20.3376991150442,0)</f>
      </c>
      <c r="D15" s="11">
        <v>71471</v>
      </c>
      <c r="E15" s="12">
        <v>0.9825</v>
      </c>
      <c r="F15" s="11"/>
      <c r="G15" s="11">
        <f>=ROUNDDOWN({0},0)</f>
      </c>
      <c r="H15" s="11"/>
      <c r="I15" s="12"/>
      <c r="J15" s="11">
        <v>139</v>
      </c>
      <c r="K15" s="13">
        <v>2506.34</v>
      </c>
      <c r="L15" s="11">
        <v>586</v>
      </c>
      <c r="M15" s="14">
        <v>4.28</v>
      </c>
      <c r="N15" s="11">
        <v>140</v>
      </c>
      <c r="O15" s="13">
        <v>2311.62</v>
      </c>
      <c r="P15" s="11">
        <v>669</v>
      </c>
      <c r="Q15" s="14">
        <v>3.46</v>
      </c>
      <c r="R15" s="12">
        <v>-0.0071</v>
      </c>
      <c r="S15" s="12">
        <v>0.0842</v>
      </c>
      <c r="T15" s="12">
        <v>-0.1241</v>
      </c>
      <c r="U15" s="12">
        <v>0.237</v>
      </c>
      <c r="V15" s="11">
        <v>139</v>
      </c>
      <c r="W15" s="13">
        <v>2506.34</v>
      </c>
      <c r="X15" s="11">
        <v>576</v>
      </c>
      <c r="Y15" s="11">
        <v>140</v>
      </c>
      <c r="Z15" s="13">
        <v>2311.62</v>
      </c>
      <c r="AA15" s="11">
        <v>665</v>
      </c>
      <c r="AB15" s="12">
        <v>-0.0071</v>
      </c>
      <c r="AC15" s="12">
        <v>0.0842</v>
      </c>
    </row>
    <row r="16">
      <c r="A16" s="10" t="s">
        <v>42</v>
      </c>
      <c r="B16" s="11">
        <v>38732</v>
      </c>
      <c r="C16" s="11">
        <f>=ROUNDDOWN(34.1160926627323,0)</f>
      </c>
      <c r="D16" s="11">
        <v>40881</v>
      </c>
      <c r="E16" s="12">
        <v>0.9828</v>
      </c>
      <c r="F16" s="11"/>
      <c r="G16" s="11">
        <f>=ROUNDDOWN({0},0)</f>
      </c>
      <c r="H16" s="11"/>
      <c r="I16" s="12"/>
      <c r="J16" s="11">
        <v>52</v>
      </c>
      <c r="K16" s="13">
        <v>2005.7</v>
      </c>
      <c r="L16" s="11">
        <v>568</v>
      </c>
      <c r="M16" s="14">
        <v>3.53</v>
      </c>
      <c r="N16" s="11">
        <v>60</v>
      </c>
      <c r="O16" s="13">
        <v>2443.44</v>
      </c>
      <c r="P16" s="11">
        <v>474</v>
      </c>
      <c r="Q16" s="14">
        <v>5.15</v>
      </c>
      <c r="R16" s="12">
        <v>-0.1333</v>
      </c>
      <c r="S16" s="12">
        <v>-0.1791</v>
      </c>
      <c r="T16" s="12">
        <v>0.1983</v>
      </c>
      <c r="U16" s="12">
        <v>-0.3146</v>
      </c>
      <c r="V16" s="11">
        <v>52</v>
      </c>
      <c r="W16" s="13">
        <v>2005.7</v>
      </c>
      <c r="X16" s="11">
        <v>528</v>
      </c>
      <c r="Y16" s="11">
        <v>60</v>
      </c>
      <c r="Z16" s="13">
        <v>2443.44</v>
      </c>
      <c r="AA16" s="11">
        <v>451</v>
      </c>
      <c r="AB16" s="12">
        <v>-0.1333</v>
      </c>
      <c r="AC16" s="12">
        <v>-0.1791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1125</v>
      </c>
      <c r="K17" s="17">
        <v>81964.95</v>
      </c>
      <c r="L17" s="15">
        <v>6011</v>
      </c>
      <c r="M17" s="18">
        <v>13.64</v>
      </c>
      <c r="N17" s="15">
        <v>932</v>
      </c>
      <c r="O17" s="17">
        <v>77852.67</v>
      </c>
      <c r="P17" s="15">
        <v>5961</v>
      </c>
      <c r="Q17" s="18">
        <v>13.06</v>
      </c>
      <c r="R17" s="16">
        <v>0.2071</v>
      </c>
      <c r="S17" s="16">
        <v>0.0528</v>
      </c>
      <c r="T17" s="16">
        <v>0.0084</v>
      </c>
      <c r="U17" s="16">
        <v>0.0444</v>
      </c>
      <c r="V17" s="15">
        <v>1125</v>
      </c>
      <c r="W17" s="17">
        <v>81964.95</v>
      </c>
      <c r="X17" s="15">
        <v>5599</v>
      </c>
      <c r="Y17" s="15">
        <v>932</v>
      </c>
      <c r="Z17" s="17">
        <v>77852.67</v>
      </c>
      <c r="AA17" s="15">
        <v>5624</v>
      </c>
      <c r="AB17" s="16">
        <v>0.2071</v>
      </c>
      <c r="AC17" s="16">
        <v>0.0528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