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<sst xmlns="http://schemas.openxmlformats.org/spreadsheetml/2006/main" count="44" uniqueCount="44">
  <si>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</si>
  <si>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</si>
  <si>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</si>
  <si>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06/20/2024</t>
  </si>
  <si>
    <t>End Date:</t>
  </si>
  <si>
    <t>Report Run Date:</t>
  </si>
  <si>
    <t>06/21/2024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</si>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</sst>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204062</v>
      </c>
      <c r="C5" s="11">
        <f>=ROUNDDOWN(20.2330054731498,0)</f>
      </c>
      <c r="D5" s="11">
        <v>262701</v>
      </c>
      <c r="E5" s="12">
        <v>0.9939</v>
      </c>
      <c r="F5" s="11"/>
      <c r="G5" s="11">
        <f>=ROUNDDOWN({0},0)</f>
      </c>
      <c r="H5" s="11">
        <v>590</v>
      </c>
      <c r="I5" s="12"/>
      <c r="J5" s="11">
        <v>317</v>
      </c>
      <c r="K5" s="13">
        <v>17980.34</v>
      </c>
      <c r="L5" s="11">
        <v>1883</v>
      </c>
      <c r="M5" s="14">
        <v>9.55</v>
      </c>
      <c r="N5" s="11">
        <v>313</v>
      </c>
      <c r="O5" s="13">
        <v>20145.31</v>
      </c>
      <c r="P5" s="11">
        <v>1838</v>
      </c>
      <c r="Q5" s="14">
        <v>10.96</v>
      </c>
      <c r="R5" s="12">
        <v>0.0128</v>
      </c>
      <c r="S5" s="12">
        <v>-0.1075</v>
      </c>
      <c r="T5" s="12">
        <v>0.0245</v>
      </c>
      <c r="U5" s="12">
        <v>-0.1286</v>
      </c>
      <c r="V5" s="11">
        <v>317</v>
      </c>
      <c r="W5" s="13">
        <v>17980.34</v>
      </c>
      <c r="X5" s="11">
        <v>1735</v>
      </c>
      <c r="Y5" s="11">
        <v>313</v>
      </c>
      <c r="Z5" s="13">
        <v>20145.31</v>
      </c>
      <c r="AA5" s="11">
        <v>1725</v>
      </c>
      <c r="AB5" s="12">
        <v>0.0128</v>
      </c>
      <c r="AC5" s="12">
        <v>-0.1075</v>
      </c>
    </row>
    <row r="6">
      <c r="A6" s="10" t="s">
        <v>32</v>
      </c>
      <c r="B6" s="11">
        <v>7907</v>
      </c>
      <c r="C6" s="11">
        <f>=ROUNDDOWN(14.7711563609191,0)</f>
      </c>
      <c r="D6" s="11">
        <v>11040</v>
      </c>
      <c r="E6" s="12">
        <v>1</v>
      </c>
      <c r="F6" s="11"/>
      <c r="G6" s="11">
        <f>=ROUNDDOWN({0},0)</f>
      </c>
      <c r="H6" s="11"/>
      <c r="I6" s="12"/>
      <c r="J6" s="11">
        <v>55</v>
      </c>
      <c r="K6" s="13">
        <v>2711.55</v>
      </c>
      <c r="L6" s="11">
        <v>157</v>
      </c>
      <c r="M6" s="14">
        <v>17.27</v>
      </c>
      <c r="N6" s="11">
        <v>28</v>
      </c>
      <c r="O6" s="13">
        <v>1770.63</v>
      </c>
      <c r="P6" s="11">
        <v>130</v>
      </c>
      <c r="Q6" s="14">
        <v>13.62</v>
      </c>
      <c r="R6" s="12">
        <v>0.9643</v>
      </c>
      <c r="S6" s="12">
        <v>0.5314</v>
      </c>
      <c r="T6" s="12">
        <v>0.2077</v>
      </c>
      <c r="U6" s="12">
        <v>0.268</v>
      </c>
      <c r="V6" s="11">
        <v>55</v>
      </c>
      <c r="W6" s="13">
        <v>2711.55</v>
      </c>
      <c r="X6" s="11">
        <v>156</v>
      </c>
      <c r="Y6" s="11">
        <v>28</v>
      </c>
      <c r="Z6" s="13">
        <v>1770.63</v>
      </c>
      <c r="AA6" s="11">
        <v>120</v>
      </c>
      <c r="AB6" s="12">
        <v>0.9643</v>
      </c>
      <c r="AC6" s="12">
        <v>0.5314</v>
      </c>
    </row>
    <row r="7">
      <c r="A7" s="10" t="s">
        <v>33</v>
      </c>
      <c r="B7" s="11">
        <v>34339</v>
      </c>
      <c r="C7" s="11">
        <f>=ROUNDDOWN(15.1073471183458,0)</f>
      </c>
      <c r="D7" s="11">
        <v>60670</v>
      </c>
      <c r="E7" s="12">
        <v>0.9474</v>
      </c>
      <c r="F7" s="11"/>
      <c r="G7" s="11">
        <f>=ROUNDDOWN({0},0)</f>
      </c>
      <c r="H7" s="11"/>
      <c r="I7" s="12"/>
      <c r="J7" s="11">
        <v>69</v>
      </c>
      <c r="K7" s="13">
        <v>1784.55</v>
      </c>
      <c r="L7" s="11">
        <v>200</v>
      </c>
      <c r="M7" s="14">
        <v>8.92</v>
      </c>
      <c r="N7" s="11">
        <v>62</v>
      </c>
      <c r="O7" s="13">
        <v>1352.19</v>
      </c>
      <c r="P7" s="11">
        <v>183</v>
      </c>
      <c r="Q7" s="14">
        <v>7.39</v>
      </c>
      <c r="R7" s="12">
        <v>0.1129</v>
      </c>
      <c r="S7" s="12">
        <v>0.3197</v>
      </c>
      <c r="T7" s="12">
        <v>0.0929</v>
      </c>
      <c r="U7" s="12">
        <v>0.207</v>
      </c>
      <c r="V7" s="11">
        <v>69</v>
      </c>
      <c r="W7" s="13">
        <v>1784.55</v>
      </c>
      <c r="X7" s="11">
        <v>188</v>
      </c>
      <c r="Y7" s="11">
        <v>62</v>
      </c>
      <c r="Z7" s="13">
        <v>1352.19</v>
      </c>
      <c r="AA7" s="11">
        <v>168</v>
      </c>
      <c r="AB7" s="12">
        <v>0.1129</v>
      </c>
      <c r="AC7" s="12">
        <v>0.3197</v>
      </c>
    </row>
    <row r="8">
      <c r="A8" s="10" t="s">
        <v>34</v>
      </c>
      <c r="B8" s="11">
        <v>30005</v>
      </c>
      <c r="C8" s="11">
        <f>=ROUNDDOWN(9.29119960364154,0)</f>
      </c>
      <c r="D8" s="11">
        <v>79496</v>
      </c>
      <c r="E8" s="12">
        <v>0.9412</v>
      </c>
      <c r="F8" s="11"/>
      <c r="G8" s="11">
        <f>=ROUNDDOWN({0},0)</f>
      </c>
      <c r="H8" s="11"/>
      <c r="I8" s="12"/>
      <c r="J8" s="11">
        <v>59</v>
      </c>
      <c r="K8" s="13">
        <v>1015.54</v>
      </c>
      <c r="L8" s="11">
        <v>231</v>
      </c>
      <c r="M8" s="14">
        <v>4.4</v>
      </c>
      <c r="N8" s="11">
        <v>47</v>
      </c>
      <c r="O8" s="13">
        <v>875.54</v>
      </c>
      <c r="P8" s="11">
        <v>231</v>
      </c>
      <c r="Q8" s="14">
        <v>3.79</v>
      </c>
      <c r="R8" s="12">
        <v>0.2553</v>
      </c>
      <c r="S8" s="12">
        <v>0.1599</v>
      </c>
      <c r="T8" s="12"/>
      <c r="U8" s="12">
        <v>0.1609</v>
      </c>
      <c r="V8" s="11">
        <v>59</v>
      </c>
      <c r="W8" s="13">
        <v>1015.54</v>
      </c>
      <c r="X8" s="11">
        <v>225</v>
      </c>
      <c r="Y8" s="11">
        <v>47</v>
      </c>
      <c r="Z8" s="13">
        <v>875.54</v>
      </c>
      <c r="AA8" s="11">
        <v>231</v>
      </c>
      <c r="AB8" s="12">
        <v>0.2553</v>
      </c>
      <c r="AC8" s="12">
        <v>0.1599</v>
      </c>
    </row>
    <row r="9">
      <c r="A9" s="10" t="s">
        <v>35</v>
      </c>
      <c r="B9" s="11">
        <v>33953</v>
      </c>
      <c r="C9" s="11">
        <f>=ROUNDDOWN(20.3970923945693,0)</f>
      </c>
      <c r="D9" s="11">
        <v>50540</v>
      </c>
      <c r="E9" s="12">
        <v>0.9455</v>
      </c>
      <c r="F9" s="11"/>
      <c r="G9" s="11">
        <f>=ROUNDDOWN({0},0)</f>
      </c>
      <c r="H9" s="11"/>
      <c r="I9" s="12"/>
      <c r="J9" s="11">
        <v>45</v>
      </c>
      <c r="K9" s="13">
        <v>1483.01</v>
      </c>
      <c r="L9" s="11">
        <v>983</v>
      </c>
      <c r="M9" s="14">
        <v>1.51</v>
      </c>
      <c r="N9" s="11">
        <v>32</v>
      </c>
      <c r="O9" s="13">
        <v>1184.75</v>
      </c>
      <c r="P9" s="11">
        <v>919</v>
      </c>
      <c r="Q9" s="14">
        <v>1.29</v>
      </c>
      <c r="R9" s="12">
        <v>0.4062</v>
      </c>
      <c r="S9" s="12">
        <v>0.2517</v>
      </c>
      <c r="T9" s="12">
        <v>0.0696</v>
      </c>
      <c r="U9" s="12">
        <v>0.1705</v>
      </c>
      <c r="V9" s="11">
        <v>45</v>
      </c>
      <c r="W9" s="13">
        <v>1483.01</v>
      </c>
      <c r="X9" s="11">
        <v>826</v>
      </c>
      <c r="Y9" s="11">
        <v>32</v>
      </c>
      <c r="Z9" s="13">
        <v>1184.75</v>
      </c>
      <c r="AA9" s="11">
        <v>763</v>
      </c>
      <c r="AB9" s="12">
        <v>0.4062</v>
      </c>
      <c r="AC9" s="12">
        <v>0.2517</v>
      </c>
    </row>
    <row r="10">
      <c r="A10" s="10" t="s">
        <v>36</v>
      </c>
      <c r="B10" s="11">
        <v>54930</v>
      </c>
      <c r="C10" s="11">
        <f>=ROUNDDOWN(23.1391381271326,0)</f>
      </c>
      <c r="D10" s="11">
        <v>35718</v>
      </c>
      <c r="E10" s="12">
        <v>0.995</v>
      </c>
      <c r="F10" s="11"/>
      <c r="G10" s="11">
        <f>=ROUNDDOWN({0},0)</f>
      </c>
      <c r="H10" s="11">
        <v>1035</v>
      </c>
      <c r="I10" s="12"/>
      <c r="J10" s="11">
        <v>341</v>
      </c>
      <c r="K10" s="13">
        <v>53380.68</v>
      </c>
      <c r="L10" s="11">
        <v>598</v>
      </c>
      <c r="M10" s="14">
        <v>89.27</v>
      </c>
      <c r="N10" s="11">
        <v>367</v>
      </c>
      <c r="O10" s="13">
        <v>62330.21</v>
      </c>
      <c r="P10" s="11">
        <v>693</v>
      </c>
      <c r="Q10" s="14">
        <v>89.94</v>
      </c>
      <c r="R10" s="12">
        <v>-0.0708</v>
      </c>
      <c r="S10" s="12">
        <v>-0.1436</v>
      </c>
      <c r="T10" s="12">
        <v>-0.1371</v>
      </c>
      <c r="U10" s="12">
        <v>-0.0074</v>
      </c>
      <c r="V10" s="11">
        <v>341</v>
      </c>
      <c r="W10" s="13">
        <v>53380.68</v>
      </c>
      <c r="X10" s="11">
        <v>589</v>
      </c>
      <c r="Y10" s="11">
        <v>367</v>
      </c>
      <c r="Z10" s="13">
        <v>62330.21</v>
      </c>
      <c r="AA10" s="11">
        <v>685</v>
      </c>
      <c r="AB10" s="12">
        <v>-0.0708</v>
      </c>
      <c r="AC10" s="12">
        <v>-0.1436</v>
      </c>
    </row>
    <row r="11">
      <c r="A11" s="10" t="s">
        <v>37</v>
      </c>
      <c r="B11" s="11">
        <v>4361</v>
      </c>
      <c r="C11" s="11">
        <f>=ROUNDDOWN(23.4336378291241,0)</f>
      </c>
      <c r="D11" s="11">
        <v>3400</v>
      </c>
      <c r="E11" s="12">
        <v>1</v>
      </c>
      <c r="F11" s="11"/>
      <c r="G11" s="11">
        <f>=ROUNDDOWN({0},0)</f>
      </c>
      <c r="H11" s="11"/>
      <c r="I11" s="12"/>
      <c r="J11" s="11">
        <v>12</v>
      </c>
      <c r="K11" s="13">
        <v>738.78</v>
      </c>
      <c r="L11" s="11">
        <v>119</v>
      </c>
      <c r="M11" s="14">
        <v>6.21</v>
      </c>
      <c r="N11" s="11">
        <v>18</v>
      </c>
      <c r="O11" s="13">
        <v>1289.97</v>
      </c>
      <c r="P11" s="11">
        <v>93</v>
      </c>
      <c r="Q11" s="14">
        <v>13.87</v>
      </c>
      <c r="R11" s="12">
        <v>-0.3333</v>
      </c>
      <c r="S11" s="12">
        <v>-0.4273</v>
      </c>
      <c r="T11" s="12">
        <v>0.2796</v>
      </c>
      <c r="U11" s="12">
        <v>-0.5523</v>
      </c>
      <c r="V11" s="11">
        <v>12</v>
      </c>
      <c r="W11" s="13">
        <v>738.78</v>
      </c>
      <c r="X11" s="11">
        <v>112</v>
      </c>
      <c r="Y11" s="11">
        <v>18</v>
      </c>
      <c r="Z11" s="13">
        <v>1289.97</v>
      </c>
      <c r="AA11" s="11">
        <v>93</v>
      </c>
      <c r="AB11" s="12">
        <v>-0.3333</v>
      </c>
      <c r="AC11" s="12">
        <v>-0.4273</v>
      </c>
    </row>
    <row r="12">
      <c r="A12" s="10" t="s">
        <v>38</v>
      </c>
      <c r="B12" s="11">
        <v>1484</v>
      </c>
      <c r="C12" s="11">
        <f>=ROUNDDOWN(62.6160337552743,0)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3</v>
      </c>
      <c r="K12" s="13">
        <v>107.64</v>
      </c>
      <c r="L12" s="11">
        <v>91</v>
      </c>
      <c r="M12" s="14">
        <v>1.18</v>
      </c>
      <c r="N12" s="11">
        <v>3</v>
      </c>
      <c r="O12" s="13">
        <v>111.15</v>
      </c>
      <c r="P12" s="11">
        <v>80</v>
      </c>
      <c r="Q12" s="14">
        <v>1.39</v>
      </c>
      <c r="R12" s="12"/>
      <c r="S12" s="12">
        <v>-0.0316</v>
      </c>
      <c r="T12" s="12">
        <v>0.1375</v>
      </c>
      <c r="U12" s="12">
        <v>-0.1511</v>
      </c>
      <c r="V12" s="11">
        <v>3</v>
      </c>
      <c r="W12" s="13">
        <v>107.64</v>
      </c>
      <c r="X12" s="11">
        <v>91</v>
      </c>
      <c r="Y12" s="11">
        <v>3</v>
      </c>
      <c r="Z12" s="13">
        <v>111.15</v>
      </c>
      <c r="AA12" s="11">
        <v>79</v>
      </c>
      <c r="AB12" s="12"/>
      <c r="AC12" s="12">
        <v>-0.0316</v>
      </c>
    </row>
    <row r="13">
      <c r="A13" s="10" t="s">
        <v>39</v>
      </c>
      <c r="B13" s="11">
        <v>5</v>
      </c>
      <c r="C13" s="11">
        <f>=ROUNDDOWN(1.47058823529412,0)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75</v>
      </c>
      <c r="M13" s="14"/>
      <c r="N13" s="11">
        <v>4</v>
      </c>
      <c r="O13" s="13">
        <v>199.75</v>
      </c>
      <c r="P13" s="11">
        <v>114</v>
      </c>
      <c r="Q13" s="14">
        <v>1.75</v>
      </c>
      <c r="R13" s="12"/>
      <c r="S13" s="12"/>
      <c r="T13" s="12">
        <v>-0.3421</v>
      </c>
      <c r="U13" s="12"/>
      <c r="V13" s="11"/>
      <c r="W13" s="13"/>
      <c r="X13" s="11">
        <v>75</v>
      </c>
      <c r="Y13" s="11">
        <v>4</v>
      </c>
      <c r="Z13" s="13">
        <v>199.75</v>
      </c>
      <c r="AA13" s="11">
        <v>114</v>
      </c>
      <c r="AB13" s="12"/>
      <c r="AC13" s="12"/>
    </row>
    <row r="14">
      <c r="A14" s="10" t="s">
        <v>40</v>
      </c>
      <c r="B14" s="11">
        <v>62168</v>
      </c>
      <c r="C14" s="11">
        <f>=ROUNDDOWN(18.8000483851458,0)</f>
      </c>
      <c r="D14" s="11">
        <v>64486</v>
      </c>
      <c r="E14" s="12">
        <v>0.9811</v>
      </c>
      <c r="F14" s="11"/>
      <c r="G14" s="11">
        <f>=ROUNDDOWN({0},0)</f>
      </c>
      <c r="H14" s="11"/>
      <c r="I14" s="12"/>
      <c r="J14" s="11">
        <v>51</v>
      </c>
      <c r="K14" s="13">
        <v>1343.88</v>
      </c>
      <c r="L14" s="11">
        <v>673</v>
      </c>
      <c r="M14" s="14">
        <v>2</v>
      </c>
      <c r="N14" s="11">
        <v>43</v>
      </c>
      <c r="O14" s="13">
        <v>1194.4</v>
      </c>
      <c r="P14" s="11">
        <v>677</v>
      </c>
      <c r="Q14" s="14">
        <v>1.76</v>
      </c>
      <c r="R14" s="12">
        <v>0.186</v>
      </c>
      <c r="S14" s="12">
        <v>0.1252</v>
      </c>
      <c r="T14" s="12">
        <v>-0.0059</v>
      </c>
      <c r="U14" s="12">
        <v>0.1364</v>
      </c>
      <c r="V14" s="11">
        <v>51</v>
      </c>
      <c r="W14" s="13">
        <v>1343.88</v>
      </c>
      <c r="X14" s="11">
        <v>669</v>
      </c>
      <c r="Y14" s="11">
        <v>43</v>
      </c>
      <c r="Z14" s="13">
        <v>1194.4</v>
      </c>
      <c r="AA14" s="11">
        <v>669</v>
      </c>
      <c r="AB14" s="12">
        <v>0.186</v>
      </c>
      <c r="AC14" s="12">
        <v>0.1252</v>
      </c>
    </row>
    <row r="15">
      <c r="A15" s="10" t="s">
        <v>41</v>
      </c>
      <c r="B15" s="11">
        <v>82547</v>
      </c>
      <c r="C15" s="11">
        <f>=ROUNDDOWN(16.8769806383022,0)</f>
      </c>
      <c r="D15" s="11">
        <v>96684</v>
      </c>
      <c r="E15" s="12">
        <v>0.9773</v>
      </c>
      <c r="F15" s="11"/>
      <c r="G15" s="11">
        <f>=ROUNDDOWN({0},0)</f>
      </c>
      <c r="H15" s="11"/>
      <c r="I15" s="12"/>
      <c r="J15" s="11">
        <v>243</v>
      </c>
      <c r="K15" s="13">
        <v>4647.26</v>
      </c>
      <c r="L15" s="11">
        <v>586</v>
      </c>
      <c r="M15" s="14">
        <v>7.93</v>
      </c>
      <c r="N15" s="11">
        <v>269</v>
      </c>
      <c r="O15" s="13">
        <v>4700.88</v>
      </c>
      <c r="P15" s="11">
        <v>673</v>
      </c>
      <c r="Q15" s="14">
        <v>6.98</v>
      </c>
      <c r="R15" s="12">
        <v>-0.0967</v>
      </c>
      <c r="S15" s="12">
        <v>-0.0114</v>
      </c>
      <c r="T15" s="12">
        <v>-0.1293</v>
      </c>
      <c r="U15" s="12">
        <v>0.1361</v>
      </c>
      <c r="V15" s="11">
        <v>243</v>
      </c>
      <c r="W15" s="13">
        <v>4647.26</v>
      </c>
      <c r="X15" s="11">
        <v>576</v>
      </c>
      <c r="Y15" s="11">
        <v>269</v>
      </c>
      <c r="Z15" s="13">
        <v>4700.88</v>
      </c>
      <c r="AA15" s="11">
        <v>669</v>
      </c>
      <c r="AB15" s="12">
        <v>-0.0967</v>
      </c>
      <c r="AC15" s="12">
        <v>-0.0114</v>
      </c>
    </row>
    <row r="16">
      <c r="A16" s="10" t="s">
        <v>42</v>
      </c>
      <c r="B16" s="11">
        <v>36955</v>
      </c>
      <c r="C16" s="11">
        <f>=ROUNDDOWN(26.074225640302,0)</f>
      </c>
      <c r="D16" s="11">
        <v>31992</v>
      </c>
      <c r="E16" s="12">
        <v>1</v>
      </c>
      <c r="F16" s="11"/>
      <c r="G16" s="11">
        <f>=ROUNDDOWN({0},0)</f>
      </c>
      <c r="H16" s="11"/>
      <c r="I16" s="12"/>
      <c r="J16" s="11">
        <v>54</v>
      </c>
      <c r="K16" s="13">
        <v>1839.21</v>
      </c>
      <c r="L16" s="11">
        <v>557</v>
      </c>
      <c r="M16" s="14">
        <v>3.3</v>
      </c>
      <c r="N16" s="11">
        <v>70</v>
      </c>
      <c r="O16" s="13">
        <v>2740.15</v>
      </c>
      <c r="P16" s="11">
        <v>470</v>
      </c>
      <c r="Q16" s="14">
        <v>5.83</v>
      </c>
      <c r="R16" s="12">
        <v>-0.2286</v>
      </c>
      <c r="S16" s="12">
        <v>-0.3288</v>
      </c>
      <c r="T16" s="12">
        <v>0.1851</v>
      </c>
      <c r="U16" s="12">
        <v>-0.434</v>
      </c>
      <c r="V16" s="11">
        <v>54</v>
      </c>
      <c r="W16" s="13">
        <v>1839.21</v>
      </c>
      <c r="X16" s="11">
        <v>518</v>
      </c>
      <c r="Y16" s="11">
        <v>70</v>
      </c>
      <c r="Z16" s="13">
        <v>2740.15</v>
      </c>
      <c r="AA16" s="11">
        <v>447</v>
      </c>
      <c r="AB16" s="12">
        <v>-0.2286</v>
      </c>
      <c r="AC16" s="12">
        <v>-0.3288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1249</v>
      </c>
      <c r="K17" s="17">
        <v>87032.44</v>
      </c>
      <c r="L17" s="15">
        <v>6153</v>
      </c>
      <c r="M17" s="18">
        <v>14.14</v>
      </c>
      <c r="N17" s="15">
        <v>1256</v>
      </c>
      <c r="O17" s="17">
        <v>97894.93</v>
      </c>
      <c r="P17" s="15">
        <v>6101</v>
      </c>
      <c r="Q17" s="18">
        <v>16.05</v>
      </c>
      <c r="R17" s="16">
        <v>-0.0056</v>
      </c>
      <c r="S17" s="16">
        <v>-0.111</v>
      </c>
      <c r="T17" s="16">
        <v>0.0085</v>
      </c>
      <c r="U17" s="16">
        <v>-0.119</v>
      </c>
      <c r="V17" s="15">
        <v>1249</v>
      </c>
      <c r="W17" s="17">
        <v>87032.44</v>
      </c>
      <c r="X17" s="15">
        <v>5760</v>
      </c>
      <c r="Y17" s="15">
        <v>1256</v>
      </c>
      <c r="Z17" s="17">
        <v>97894.93</v>
      </c>
      <c r="AA17" s="15">
        <v>5763</v>
      </c>
      <c r="AB17" s="16">
        <v>-0.0056</v>
      </c>
      <c r="AC17" s="16">
        <v>-0.111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