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<sst xmlns="http://schemas.openxmlformats.org/spreadsheetml/2006/main" count="44" uniqueCount="44">
  <si>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</si>
  <si>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</si>
  <si>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</si>
  <si>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06/19/2024</t>
  </si>
  <si>
    <t>End Date:</t>
  </si>
  <si>
    <t>Report Run Date:</t>
  </si>
  <si>
    <t>06/20/2024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</si>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</sst>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207288</v>
      </c>
      <c r="C5" s="11">
        <f>=ROUNDDOWN(20.0691277701937,0)</f>
      </c>
      <c r="D5" s="11">
        <v>268159</v>
      </c>
      <c r="E5" s="12">
        <v>0.9972</v>
      </c>
      <c r="F5" s="11"/>
      <c r="G5" s="11">
        <f>=ROUNDDOWN({0},0)</f>
      </c>
      <c r="H5" s="11">
        <v>590</v>
      </c>
      <c r="I5" s="12"/>
      <c r="J5" s="11">
        <v>361</v>
      </c>
      <c r="K5" s="13">
        <v>19656.17</v>
      </c>
      <c r="L5" s="11">
        <v>1897</v>
      </c>
      <c r="M5" s="14">
        <v>10.36</v>
      </c>
      <c r="N5" s="11">
        <v>364</v>
      </c>
      <c r="O5" s="13">
        <v>22143.06</v>
      </c>
      <c r="P5" s="11">
        <v>1855</v>
      </c>
      <c r="Q5" s="14">
        <v>11.94</v>
      </c>
      <c r="R5" s="12">
        <v>-0.0082</v>
      </c>
      <c r="S5" s="12">
        <v>-0.1123</v>
      </c>
      <c r="T5" s="12">
        <v>0.0226</v>
      </c>
      <c r="U5" s="12">
        <v>-0.1323</v>
      </c>
      <c r="V5" s="11">
        <v>361</v>
      </c>
      <c r="W5" s="13">
        <v>19656.17</v>
      </c>
      <c r="X5" s="11">
        <v>1749</v>
      </c>
      <c r="Y5" s="11">
        <v>364</v>
      </c>
      <c r="Z5" s="13">
        <v>22143.06</v>
      </c>
      <c r="AA5" s="11">
        <v>1742</v>
      </c>
      <c r="AB5" s="12">
        <v>-0.0082</v>
      </c>
      <c r="AC5" s="12">
        <v>-0.1123</v>
      </c>
    </row>
    <row r="6">
      <c r="A6" s="10" t="s">
        <v>32</v>
      </c>
      <c r="B6" s="11">
        <v>7936</v>
      </c>
      <c r="C6" s="11">
        <f>=ROUNDDOWN(14.0834072759539,0)</f>
      </c>
      <c r="D6" s="11">
        <v>11930</v>
      </c>
      <c r="E6" s="12">
        <v>1</v>
      </c>
      <c r="F6" s="11"/>
      <c r="G6" s="11">
        <f>=ROUNDDOWN({0},0)</f>
      </c>
      <c r="H6" s="11"/>
      <c r="I6" s="12"/>
      <c r="J6" s="11">
        <v>44</v>
      </c>
      <c r="K6" s="13">
        <v>2319.75</v>
      </c>
      <c r="L6" s="11">
        <v>155</v>
      </c>
      <c r="M6" s="14">
        <v>14.97</v>
      </c>
      <c r="N6" s="11">
        <v>36</v>
      </c>
      <c r="O6" s="13">
        <v>2205.94</v>
      </c>
      <c r="P6" s="11">
        <v>129</v>
      </c>
      <c r="Q6" s="14">
        <v>17.1</v>
      </c>
      <c r="R6" s="12">
        <v>0.2222</v>
      </c>
      <c r="S6" s="12">
        <v>0.0516</v>
      </c>
      <c r="T6" s="12">
        <v>0.2016</v>
      </c>
      <c r="U6" s="12">
        <v>-0.1246</v>
      </c>
      <c r="V6" s="11">
        <v>44</v>
      </c>
      <c r="W6" s="13">
        <v>2319.75</v>
      </c>
      <c r="X6" s="11">
        <v>155</v>
      </c>
      <c r="Y6" s="11">
        <v>36</v>
      </c>
      <c r="Z6" s="13">
        <v>2205.94</v>
      </c>
      <c r="AA6" s="11">
        <v>119</v>
      </c>
      <c r="AB6" s="12">
        <v>0.2222</v>
      </c>
      <c r="AC6" s="12">
        <v>0.0516</v>
      </c>
    </row>
    <row r="7">
      <c r="A7" s="10" t="s">
        <v>33</v>
      </c>
      <c r="B7" s="11">
        <v>33297</v>
      </c>
      <c r="C7" s="11">
        <f>=ROUNDDOWN(15.6257919189075,0)</f>
      </c>
      <c r="D7" s="11">
        <v>51615</v>
      </c>
      <c r="E7" s="12">
        <v>0.9032</v>
      </c>
      <c r="F7" s="11"/>
      <c r="G7" s="11">
        <f>=ROUNDDOWN({0},0)</f>
      </c>
      <c r="H7" s="11"/>
      <c r="I7" s="12"/>
      <c r="J7" s="11">
        <v>36</v>
      </c>
      <c r="K7" s="13">
        <v>1176.05</v>
      </c>
      <c r="L7" s="11">
        <v>183</v>
      </c>
      <c r="M7" s="14">
        <v>6.43</v>
      </c>
      <c r="N7" s="11">
        <v>53</v>
      </c>
      <c r="O7" s="13">
        <v>1193.73</v>
      </c>
      <c r="P7" s="11">
        <v>174</v>
      </c>
      <c r="Q7" s="14">
        <v>6.86</v>
      </c>
      <c r="R7" s="12">
        <v>-0.3208</v>
      </c>
      <c r="S7" s="12">
        <v>-0.0148</v>
      </c>
      <c r="T7" s="12">
        <v>0.0517</v>
      </c>
      <c r="U7" s="12">
        <v>-0.0627</v>
      </c>
      <c r="V7" s="11">
        <v>36</v>
      </c>
      <c r="W7" s="13">
        <v>1176.05</v>
      </c>
      <c r="X7" s="11">
        <v>175</v>
      </c>
      <c r="Y7" s="11">
        <v>53</v>
      </c>
      <c r="Z7" s="13">
        <v>1193.73</v>
      </c>
      <c r="AA7" s="11">
        <v>165</v>
      </c>
      <c r="AB7" s="12">
        <v>-0.3208</v>
      </c>
      <c r="AC7" s="12">
        <v>-0.0148</v>
      </c>
    </row>
    <row r="8">
      <c r="A8" s="10" t="s">
        <v>34</v>
      </c>
      <c r="B8" s="11">
        <v>32682</v>
      </c>
      <c r="C8" s="11">
        <f>=ROUNDDOWN(10.997375328084,0)</f>
      </c>
      <c r="D8" s="11">
        <v>77536</v>
      </c>
      <c r="E8" s="12">
        <v>0.9655</v>
      </c>
      <c r="F8" s="11"/>
      <c r="G8" s="11">
        <f>=ROUNDDOWN({0},0)</f>
      </c>
      <c r="H8" s="11"/>
      <c r="I8" s="12"/>
      <c r="J8" s="11">
        <v>52</v>
      </c>
      <c r="K8" s="13">
        <v>947.96</v>
      </c>
      <c r="L8" s="11">
        <v>234</v>
      </c>
      <c r="M8" s="14">
        <v>4.05</v>
      </c>
      <c r="N8" s="11">
        <v>68</v>
      </c>
      <c r="O8" s="13">
        <v>1314.99</v>
      </c>
      <c r="P8" s="11">
        <v>234</v>
      </c>
      <c r="Q8" s="14">
        <v>5.62</v>
      </c>
      <c r="R8" s="12">
        <v>-0.2353</v>
      </c>
      <c r="S8" s="12">
        <v>-0.2791</v>
      </c>
      <c r="T8" s="12"/>
      <c r="U8" s="12">
        <v>-0.2794</v>
      </c>
      <c r="V8" s="11">
        <v>52</v>
      </c>
      <c r="W8" s="13">
        <v>947.96</v>
      </c>
      <c r="X8" s="11">
        <v>228</v>
      </c>
      <c r="Y8" s="11">
        <v>68</v>
      </c>
      <c r="Z8" s="13">
        <v>1314.99</v>
      </c>
      <c r="AA8" s="11">
        <v>234</v>
      </c>
      <c r="AB8" s="12">
        <v>-0.2353</v>
      </c>
      <c r="AC8" s="12">
        <v>-0.2791</v>
      </c>
    </row>
    <row r="9">
      <c r="A9" s="10" t="s">
        <v>35</v>
      </c>
      <c r="B9" s="11">
        <v>42538</v>
      </c>
      <c r="C9" s="11">
        <f>=ROUNDDOWN(19.8608646932487,0)</f>
      </c>
      <c r="D9" s="11">
        <v>62546</v>
      </c>
      <c r="E9" s="12">
        <v>0.9839</v>
      </c>
      <c r="F9" s="11"/>
      <c r="G9" s="11">
        <f>=ROUNDDOWN({0},0)</f>
      </c>
      <c r="H9" s="11"/>
      <c r="I9" s="12"/>
      <c r="J9" s="11">
        <v>66</v>
      </c>
      <c r="K9" s="13">
        <v>1950.36</v>
      </c>
      <c r="L9" s="11">
        <v>1030</v>
      </c>
      <c r="M9" s="14">
        <v>1.89</v>
      </c>
      <c r="N9" s="11">
        <v>37</v>
      </c>
      <c r="O9" s="13">
        <v>1400.04</v>
      </c>
      <c r="P9" s="11">
        <v>958</v>
      </c>
      <c r="Q9" s="14">
        <v>1.46</v>
      </c>
      <c r="R9" s="12">
        <v>0.7838</v>
      </c>
      <c r="S9" s="12">
        <v>0.3931</v>
      </c>
      <c r="T9" s="12">
        <v>0.0752</v>
      </c>
      <c r="U9" s="12">
        <v>0.2945</v>
      </c>
      <c r="V9" s="11">
        <v>66</v>
      </c>
      <c r="W9" s="13">
        <v>1950.36</v>
      </c>
      <c r="X9" s="11">
        <v>861</v>
      </c>
      <c r="Y9" s="11">
        <v>37</v>
      </c>
      <c r="Z9" s="13">
        <v>1400.04</v>
      </c>
      <c r="AA9" s="11">
        <v>793</v>
      </c>
      <c r="AB9" s="12">
        <v>0.7838</v>
      </c>
      <c r="AC9" s="12">
        <v>0.3931</v>
      </c>
    </row>
    <row r="10">
      <c r="A10" s="10" t="s">
        <v>36</v>
      </c>
      <c r="B10" s="11">
        <v>59282</v>
      </c>
      <c r="C10" s="11">
        <f>=ROUNDDOWN(22.2923325687211,0)</f>
      </c>
      <c r="D10" s="11">
        <v>39116</v>
      </c>
      <c r="E10" s="12">
        <v>0.9872</v>
      </c>
      <c r="F10" s="11"/>
      <c r="G10" s="11">
        <f>=ROUNDDOWN({0},0)</f>
      </c>
      <c r="H10" s="11">
        <v>1395</v>
      </c>
      <c r="I10" s="12"/>
      <c r="J10" s="11">
        <v>400</v>
      </c>
      <c r="K10" s="13">
        <v>63744.37</v>
      </c>
      <c r="L10" s="11">
        <v>611</v>
      </c>
      <c r="M10" s="14">
        <v>104.33</v>
      </c>
      <c r="N10" s="11">
        <v>550</v>
      </c>
      <c r="O10" s="13">
        <v>92851.4</v>
      </c>
      <c r="P10" s="11">
        <v>706</v>
      </c>
      <c r="Q10" s="14">
        <v>131.52</v>
      </c>
      <c r="R10" s="12">
        <v>-0.2727</v>
      </c>
      <c r="S10" s="12">
        <v>-0.3135</v>
      </c>
      <c r="T10" s="12">
        <v>-0.1346</v>
      </c>
      <c r="U10" s="12">
        <v>-0.2067</v>
      </c>
      <c r="V10" s="11">
        <v>400</v>
      </c>
      <c r="W10" s="13">
        <v>63744.37</v>
      </c>
      <c r="X10" s="11">
        <v>602</v>
      </c>
      <c r="Y10" s="11">
        <v>550</v>
      </c>
      <c r="Z10" s="13">
        <v>92851.4</v>
      </c>
      <c r="AA10" s="11">
        <v>695</v>
      </c>
      <c r="AB10" s="12">
        <v>-0.2727</v>
      </c>
      <c r="AC10" s="12">
        <v>-0.3135</v>
      </c>
    </row>
    <row r="11">
      <c r="A11" s="10" t="s">
        <v>37</v>
      </c>
      <c r="B11" s="11">
        <v>4270</v>
      </c>
      <c r="C11" s="11">
        <f>=ROUNDDOWN(21.6751269035533,0)</f>
      </c>
      <c r="D11" s="11">
        <v>4670</v>
      </c>
      <c r="E11" s="12">
        <v>0.9333</v>
      </c>
      <c r="F11" s="11"/>
      <c r="G11" s="11">
        <f>=ROUNDDOWN({0},0)</f>
      </c>
      <c r="H11" s="11"/>
      <c r="I11" s="12"/>
      <c r="J11" s="11">
        <v>10</v>
      </c>
      <c r="K11" s="13">
        <v>844.62</v>
      </c>
      <c r="L11" s="11">
        <v>114</v>
      </c>
      <c r="M11" s="14">
        <v>7.41</v>
      </c>
      <c r="N11" s="11">
        <v>17</v>
      </c>
      <c r="O11" s="13">
        <v>1381.57</v>
      </c>
      <c r="P11" s="11">
        <v>88</v>
      </c>
      <c r="Q11" s="14">
        <v>15.7</v>
      </c>
      <c r="R11" s="12">
        <v>-0.4118</v>
      </c>
      <c r="S11" s="12">
        <v>-0.3887</v>
      </c>
      <c r="T11" s="12">
        <v>0.2955</v>
      </c>
      <c r="U11" s="12">
        <v>-0.528</v>
      </c>
      <c r="V11" s="11">
        <v>10</v>
      </c>
      <c r="W11" s="13">
        <v>844.62</v>
      </c>
      <c r="X11" s="11">
        <v>107</v>
      </c>
      <c r="Y11" s="11">
        <v>17</v>
      </c>
      <c r="Z11" s="13">
        <v>1381.57</v>
      </c>
      <c r="AA11" s="11">
        <v>88</v>
      </c>
      <c r="AB11" s="12">
        <v>-0.4118</v>
      </c>
      <c r="AC11" s="12">
        <v>-0.3887</v>
      </c>
    </row>
    <row r="12">
      <c r="A12" s="10" t="s">
        <v>38</v>
      </c>
      <c r="B12" s="11">
        <v>5655</v>
      </c>
      <c r="C12" s="11">
        <f>=ROUNDDOWN(119.303797468354,0)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5</v>
      </c>
      <c r="K12" s="13">
        <v>86.48</v>
      </c>
      <c r="L12" s="11">
        <v>91</v>
      </c>
      <c r="M12" s="14">
        <v>0.95</v>
      </c>
      <c r="N12" s="11">
        <v>8</v>
      </c>
      <c r="O12" s="13">
        <v>191.02</v>
      </c>
      <c r="P12" s="11">
        <v>80</v>
      </c>
      <c r="Q12" s="14">
        <v>2.39</v>
      </c>
      <c r="R12" s="12">
        <v>-0.375</v>
      </c>
      <c r="S12" s="12">
        <v>-0.5473</v>
      </c>
      <c r="T12" s="12">
        <v>0.1375</v>
      </c>
      <c r="U12" s="12">
        <v>-0.6025</v>
      </c>
      <c r="V12" s="11">
        <v>5</v>
      </c>
      <c r="W12" s="13">
        <v>86.48</v>
      </c>
      <c r="X12" s="11">
        <v>91</v>
      </c>
      <c r="Y12" s="11">
        <v>8</v>
      </c>
      <c r="Z12" s="13">
        <v>191.02</v>
      </c>
      <c r="AA12" s="11">
        <v>79</v>
      </c>
      <c r="AB12" s="12">
        <v>-0.375</v>
      </c>
      <c r="AC12" s="12">
        <v>-0.5473</v>
      </c>
    </row>
    <row r="13">
      <c r="A13" s="10" t="s">
        <v>39</v>
      </c>
      <c r="B13" s="11">
        <v>2</v>
      </c>
      <c r="C13" s="11">
        <f>=ROUNDDOWN(0.181818181818182,0)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75</v>
      </c>
      <c r="M13" s="14"/>
      <c r="N13" s="11">
        <v>1</v>
      </c>
      <c r="O13" s="13">
        <v>38.75</v>
      </c>
      <c r="P13" s="11">
        <v>114</v>
      </c>
      <c r="Q13" s="14">
        <v>0.34</v>
      </c>
      <c r="R13" s="12"/>
      <c r="S13" s="12"/>
      <c r="T13" s="12">
        <v>-0.3421</v>
      </c>
      <c r="U13" s="12"/>
      <c r="V13" s="11"/>
      <c r="W13" s="13"/>
      <c r="X13" s="11">
        <v>75</v>
      </c>
      <c r="Y13" s="11">
        <v>1</v>
      </c>
      <c r="Z13" s="13">
        <v>38.75</v>
      </c>
      <c r="AA13" s="11">
        <v>114</v>
      </c>
      <c r="AB13" s="12"/>
      <c r="AC13" s="12"/>
    </row>
    <row r="14">
      <c r="A14" s="10" t="s">
        <v>40</v>
      </c>
      <c r="B14" s="11">
        <v>64390</v>
      </c>
      <c r="C14" s="11">
        <f>=ROUNDDOWN(18.8860210007626,0)</f>
      </c>
      <c r="D14" s="11">
        <v>62653</v>
      </c>
      <c r="E14" s="12">
        <v>0.9848</v>
      </c>
      <c r="F14" s="11"/>
      <c r="G14" s="11">
        <f>=ROUNDDOWN({0},0)</f>
      </c>
      <c r="H14" s="11"/>
      <c r="I14" s="12"/>
      <c r="J14" s="11">
        <v>69</v>
      </c>
      <c r="K14" s="13">
        <v>1741.18</v>
      </c>
      <c r="L14" s="11">
        <v>635</v>
      </c>
      <c r="M14" s="14">
        <v>2.74</v>
      </c>
      <c r="N14" s="11">
        <v>48</v>
      </c>
      <c r="O14" s="13">
        <v>1289.46</v>
      </c>
      <c r="P14" s="11">
        <v>627</v>
      </c>
      <c r="Q14" s="14">
        <v>2.06</v>
      </c>
      <c r="R14" s="12">
        <v>0.4375</v>
      </c>
      <c r="S14" s="12">
        <v>0.3503</v>
      </c>
      <c r="T14" s="12">
        <v>0.0128</v>
      </c>
      <c r="U14" s="12">
        <v>0.3301</v>
      </c>
      <c r="V14" s="11">
        <v>69</v>
      </c>
      <c r="W14" s="13">
        <v>1741.18</v>
      </c>
      <c r="X14" s="11">
        <v>631</v>
      </c>
      <c r="Y14" s="11">
        <v>48</v>
      </c>
      <c r="Z14" s="13">
        <v>1289.46</v>
      </c>
      <c r="AA14" s="11">
        <v>619</v>
      </c>
      <c r="AB14" s="12">
        <v>0.4375</v>
      </c>
      <c r="AC14" s="12">
        <v>0.3503</v>
      </c>
    </row>
    <row r="15">
      <c r="A15" s="10" t="s">
        <v>41</v>
      </c>
      <c r="B15" s="11">
        <v>91375</v>
      </c>
      <c r="C15" s="11">
        <f>=ROUNDDOWN(16.5645450755035,0)</f>
      </c>
      <c r="D15" s="11">
        <v>104791</v>
      </c>
      <c r="E15" s="12">
        <v>0.9817</v>
      </c>
      <c r="F15" s="11"/>
      <c r="G15" s="11">
        <f>=ROUNDDOWN({0},0)</f>
      </c>
      <c r="H15" s="11"/>
      <c r="I15" s="12"/>
      <c r="J15" s="11">
        <v>426</v>
      </c>
      <c r="K15" s="13">
        <v>7930.13</v>
      </c>
      <c r="L15" s="11">
        <v>586</v>
      </c>
      <c r="M15" s="14">
        <v>13.53</v>
      </c>
      <c r="N15" s="11">
        <v>235</v>
      </c>
      <c r="O15" s="13">
        <v>3868.12</v>
      </c>
      <c r="P15" s="11">
        <v>671</v>
      </c>
      <c r="Q15" s="14">
        <v>5.76</v>
      </c>
      <c r="R15" s="12">
        <v>0.8128</v>
      </c>
      <c r="S15" s="12">
        <v>1.0501</v>
      </c>
      <c r="T15" s="12">
        <v>-0.1267</v>
      </c>
      <c r="U15" s="12">
        <v>1.349</v>
      </c>
      <c r="V15" s="11">
        <v>426</v>
      </c>
      <c r="W15" s="13">
        <v>7930.13</v>
      </c>
      <c r="X15" s="11">
        <v>576</v>
      </c>
      <c r="Y15" s="11">
        <v>235</v>
      </c>
      <c r="Z15" s="13">
        <v>3868.12</v>
      </c>
      <c r="AA15" s="11">
        <v>667</v>
      </c>
      <c r="AB15" s="12">
        <v>0.8128</v>
      </c>
      <c r="AC15" s="12">
        <v>1.0501</v>
      </c>
    </row>
    <row r="16">
      <c r="A16" s="10" t="s">
        <v>42</v>
      </c>
      <c r="B16" s="11">
        <v>34611</v>
      </c>
      <c r="C16" s="11">
        <f>=ROUNDDOWN(22.3484212565377,0)</f>
      </c>
      <c r="D16" s="11">
        <v>39759</v>
      </c>
      <c r="E16" s="12">
        <v>1</v>
      </c>
      <c r="F16" s="11"/>
      <c r="G16" s="11">
        <f>=ROUNDDOWN({0},0)</f>
      </c>
      <c r="H16" s="11"/>
      <c r="I16" s="12"/>
      <c r="J16" s="11">
        <v>58</v>
      </c>
      <c r="K16" s="13">
        <v>1872.76</v>
      </c>
      <c r="L16" s="11">
        <v>560</v>
      </c>
      <c r="M16" s="14">
        <v>3.34</v>
      </c>
      <c r="N16" s="11">
        <v>70</v>
      </c>
      <c r="O16" s="13">
        <v>2556.48</v>
      </c>
      <c r="P16" s="11">
        <v>489</v>
      </c>
      <c r="Q16" s="14">
        <v>5.23</v>
      </c>
      <c r="R16" s="12">
        <v>-0.1714</v>
      </c>
      <c r="S16" s="12">
        <v>-0.2674</v>
      </c>
      <c r="T16" s="12">
        <v>0.1452</v>
      </c>
      <c r="U16" s="12">
        <v>-0.3614</v>
      </c>
      <c r="V16" s="11">
        <v>58</v>
      </c>
      <c r="W16" s="13">
        <v>1872.76</v>
      </c>
      <c r="X16" s="11">
        <v>538</v>
      </c>
      <c r="Y16" s="11">
        <v>70</v>
      </c>
      <c r="Z16" s="13">
        <v>2556.48</v>
      </c>
      <c r="AA16" s="11">
        <v>465</v>
      </c>
      <c r="AB16" s="12">
        <v>-0.1714</v>
      </c>
      <c r="AC16" s="12">
        <v>-0.2674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1527</v>
      </c>
      <c r="K17" s="17">
        <v>102269.83</v>
      </c>
      <c r="L17" s="15">
        <v>6171</v>
      </c>
      <c r="M17" s="18">
        <v>16.57</v>
      </c>
      <c r="N17" s="15">
        <v>1487</v>
      </c>
      <c r="O17" s="17">
        <v>130434.56</v>
      </c>
      <c r="P17" s="15">
        <v>6125</v>
      </c>
      <c r="Q17" s="18">
        <v>21.3</v>
      </c>
      <c r="R17" s="16">
        <v>0.0269</v>
      </c>
      <c r="S17" s="16">
        <v>-0.2159</v>
      </c>
      <c r="T17" s="16">
        <v>0.0075</v>
      </c>
      <c r="U17" s="16">
        <v>-0.2221</v>
      </c>
      <c r="V17" s="15">
        <v>1527</v>
      </c>
      <c r="W17" s="17">
        <v>102269.83</v>
      </c>
      <c r="X17" s="15">
        <v>5788</v>
      </c>
      <c r="Y17" s="15">
        <v>1487</v>
      </c>
      <c r="Z17" s="17">
        <v>130434.56</v>
      </c>
      <c r="AA17" s="15">
        <v>5780</v>
      </c>
      <c r="AB17" s="16">
        <v>0.0269</v>
      </c>
      <c r="AC17" s="16">
        <v>-0.2159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