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<sst xmlns="http://schemas.openxmlformats.org/spreadsheetml/2006/main" count="164" uniqueCount="164">
  <si>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</si>
  <si>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</si>
  <si>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</si>
  <si>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</si>
  <si>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</si>
  <si>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</si>
  <si>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</si>
  <si>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</si>
  <si>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</si>
  <si>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</si>
  <si>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</si>
  <si>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</si>
  <si>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</si>
  <si>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</si>
  <si>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</si>
  <si>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</si>
  <si>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</si>
  <si>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</si>
  <si>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</si>
  <si>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</si>
  <si>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</si>
  <si>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</si>
  <si>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</si>
  <si>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</si>
  <si>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</si>
  <si>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</si>
  <si>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</si>
  <si>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</si>
  <si>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</si>
  <si>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</si>
  <si>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</si>
  <si>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</si>
  <si>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</si>
  <si>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</si>
  <si>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</si>
  <si>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</si>
  <si>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</si>
  <si>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</si>
  <si>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</si>
  <si>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</si>
  <si>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</si>
  <si>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</si>
  <si>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</si>
  <si>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</si>
  <si>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</si>
  <si>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</si>
  <si>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</si>
  <si>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</si>
  <si>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</si>
  <si>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</si>
  <si>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</si>
  <si>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</si>
  <si>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</si>
  <si>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</si>
  <si>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</si>
  <si>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</si>
  <si>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</si>
  <si>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</si>
  <si>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</si>
  <si>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</si>
  <si>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</si>
  <si>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</si>
  <si>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</si>
  <si>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</si>
  <si>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</si>
  <si>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</si>
  <si>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</si>
  <si>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</si>
  <si>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</si>
  <si>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</si>
  <si>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</si>
  <si>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</si>
  <si>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</si>
  <si>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</si>
  <si>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</si>
  <si>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</si>
  <si>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</si>
  <si>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</si>
  <si>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</si>
  <si>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</si>
  <si>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</si>
  <si>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</si>
  <si>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</si>
  <si>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</si>
  <si>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</si>
  <si>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</si>
  <si>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</si>
  <si>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</si>
  <si>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</si>
  <si>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</si>
  <si>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</si>
  <si>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</si>
  <si>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</si>
  <si>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</si>
  <si>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</si>
  <si>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</si>
  <si>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</si>
  <si>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</si>
  <si>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</si>
  <si>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</si>
  <si>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</si>
  <si>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</si>
  <si>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</si>
  <si>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</si>
  <si>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</si>
  <si>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Offered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</si>
  <si>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</si>
  <si>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</si>
  <si>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</si>
  <si>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</si>
  <si>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</si>
  <si>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</si>
  <si>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</si>
  <si>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</si>
  <si>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AMAZON,AMERSIGNDS,CSNSTORES,HOUZZ,KIRKLANDDS,KOHLDSN,LAMPDS,OLLIIX,OVERSTOCK01,TGTDVS</t>
  </si>
  <si>
    <t>Setup</t>
  </si>
  <si>
    <t>5/22/2019</t>
  </si>
  <si>
    <t>6/25/2019</t>
  </si>
  <si>
    <t>MP151-0198</t>
  </si>
  <si>
    <t>Bronze/Clear</t>
  </si>
  <si>
    <t>A</t>
  </si>
  <si>
    <t>10/14/2019</t>
  </si>
  <si>
    <t>8/15/2024</t>
  </si>
  <si>
    <t>AMAZONDS,CSNSTORES,HOUZZ,KIRKLANDDS,KOHLDSN,LAMPDS,OLLIIX,OVERSTOCK01</t>
  </si>
  <si>
    <t>3/5/2020</t>
  </si>
  <si>
    <t>3/10/2020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</si>
  <si>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</si>
  <si>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</si>
  <si>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</si>
  <si>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</si>
  <si>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</si>
  <si>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</si>
  <si>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</si>
  <si>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</si>
  <si>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AMAZONDS,KOHLDSN,OVERSTOCK01</t>
  </si>
  <si>
    <t>MP151-0199</t>
  </si>
  <si>
    <t>Silver/Clear</t>
  </si>
  <si>
    <t>7/17/2024</t>
  </si>
  <si>
    <t>AMAZONDS,HOUZZ,LAMPDS,OVERSTOCK01,ROOMECOM,TGTDVS</t>
  </si>
  <si>
    <t>5/4/2020</t>
  </si>
  <si>
    <t>5/26/2020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</si>
  <si>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</si>
  <si>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</si>
  <si>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</si>
  <si>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</si>
  <si>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</si>
  <si>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</si>
  <si>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</si>
  <si>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</si>
  <si>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</si>
  <si>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</si>
  <si>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HOUZZ,KOHLDSN,OLLIIX,TGTDVS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</si>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</sst>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21</v>
      </c>
      <c r="AW6" s="8">
        <v>1100.19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23</v>
      </c>
      <c r="BD6" s="8">
        <v>1204.97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0.913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98</v>
      </c>
      <c r="BX6" s="2" t="s">
        <v>98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108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109</v>
      </c>
      <c r="Q7" s="2" t="s">
        <v>97</v>
      </c>
      <c r="R7" s="2" t="s">
        <v>98</v>
      </c>
      <c r="S7" s="2" t="s">
        <v>110</v>
      </c>
      <c r="T7" s="2" t="s">
        <v>98</v>
      </c>
      <c r="U7" s="2" t="s">
        <v>99</v>
      </c>
      <c r="V7" s="2" t="s">
        <v>111</v>
      </c>
      <c r="W7" s="2" t="s">
        <v>101</v>
      </c>
      <c r="X7" s="2" t="s">
        <v>102</v>
      </c>
      <c r="Y7" s="2" t="s">
        <v>112</v>
      </c>
      <c r="Z7" s="4">
        <v>1808</v>
      </c>
      <c r="AA7" s="4">
        <f>=ROUNDDOWN(39.304347826087,0)</f>
      </c>
      <c r="AB7" s="5">
        <v>46</v>
      </c>
      <c r="AC7" s="2" t="s">
        <v>113</v>
      </c>
      <c r="AD7" s="4">
        <v>500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21</v>
      </c>
      <c r="AQ7" s="8">
        <v>1100.19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219</v>
      </c>
      <c r="BK7" s="8">
        <v>11553.42</v>
      </c>
      <c r="BL7" s="2" t="s">
        <v>114</v>
      </c>
      <c r="BM7" s="7">
        <v>0.0959</v>
      </c>
      <c r="BN7" s="7">
        <v>0.0952</v>
      </c>
      <c r="BO7" s="4">
        <v>21</v>
      </c>
      <c r="BP7" s="8">
        <v>1100.19</v>
      </c>
      <c r="BQ7" s="4"/>
      <c r="BR7" s="8"/>
      <c r="BS7" s="7"/>
      <c r="BT7" s="7"/>
      <c r="BU7" s="2" t="s">
        <v>115</v>
      </c>
      <c r="BV7" s="2" t="s">
        <v>95</v>
      </c>
      <c r="BW7" s="2" t="s">
        <v>116</v>
      </c>
      <c r="BX7" s="2" t="s">
        <v>117</v>
      </c>
      <c r="BY7" s="2" t="s">
        <v>106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108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178</v>
      </c>
      <c r="AA8" s="4">
        <f>=ROUNDDOWN(11.8666666666667,0)</f>
      </c>
      <c r="AB8" s="5">
        <v>15</v>
      </c>
      <c r="AC8" s="2" t="s">
        <v>122</v>
      </c>
      <c r="AD8" s="4">
        <v>400</v>
      </c>
      <c r="AE8" s="4">
        <v>600</v>
      </c>
      <c r="AF8" s="6">
        <v>65</v>
      </c>
      <c r="AG8" s="6"/>
      <c r="AH8" s="7">
        <v>0.9032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104.78</v>
      </c>
      <c r="AR8" s="4"/>
      <c r="AS8" s="8"/>
      <c r="AT8" s="7"/>
      <c r="AU8" s="7"/>
      <c r="AV8" s="4">
        <v>2</v>
      </c>
      <c r="AW8" s="8">
        <v>104.78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0.087</v>
      </c>
      <c r="BJ8" s="4">
        <v>56</v>
      </c>
      <c r="BK8" s="8">
        <v>3079.13</v>
      </c>
      <c r="BL8" s="2" t="s">
        <v>123</v>
      </c>
      <c r="BM8" s="7">
        <v>0.0357</v>
      </c>
      <c r="BN8" s="7">
        <v>0.034</v>
      </c>
      <c r="BO8" s="4">
        <v>2</v>
      </c>
      <c r="BP8" s="8">
        <v>104.78</v>
      </c>
      <c r="BQ8" s="4"/>
      <c r="BR8" s="8"/>
      <c r="BS8" s="7"/>
      <c r="BT8" s="7"/>
      <c r="BU8" s="2" t="s">
        <v>115</v>
      </c>
      <c r="BV8" s="2" t="s">
        <v>95</v>
      </c>
      <c r="BW8" s="2" t="s">
        <v>124</v>
      </c>
      <c r="BX8" s="2" t="s">
        <v>125</v>
      </c>
      <c r="BY8" s="2" t="s">
        <v>106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108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128</v>
      </c>
      <c r="Z9" s="4">
        <v>94</v>
      </c>
      <c r="AA9" s="4">
        <f>=ROUNDDOWN({0},0)</f>
      </c>
      <c r="AB9" s="5"/>
      <c r="AC9" s="2" t="s">
        <v>98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129</v>
      </c>
      <c r="BV9" s="2" t="s">
        <v>95</v>
      </c>
      <c r="BW9" s="2" t="s">
        <v>98</v>
      </c>
      <c r="BX9" s="2" t="s">
        <v>98</v>
      </c>
      <c r="BY9" s="2" t="s">
        <v>106</v>
      </c>
      <c r="BZ9" s="2" t="s">
        <v>98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108</v>
      </c>
      <c r="K10" s="2" t="s">
        <v>131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132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133</v>
      </c>
      <c r="Z10" s="4">
        <v>51</v>
      </c>
      <c r="AA10" s="4">
        <f>=ROUNDDOWN(10.2,0)</f>
      </c>
      <c r="AB10" s="5">
        <v>5</v>
      </c>
      <c r="AC10" s="2" t="s">
        <v>122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10</v>
      </c>
      <c r="BK10" s="8">
        <v>581.74</v>
      </c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129</v>
      </c>
      <c r="BV10" s="2" t="s">
        <v>95</v>
      </c>
      <c r="BW10" s="2" t="s">
        <v>98</v>
      </c>
      <c r="BX10" s="2" t="s">
        <v>98</v>
      </c>
      <c r="BY10" s="2" t="s">
        <v>106</v>
      </c>
      <c r="BZ10" s="2" t="s">
        <v>98</v>
      </c>
    </row>
    <row r="11">
      <c r="A11" s="2" t="s">
        <v>135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108</v>
      </c>
      <c r="K11" s="2" t="s">
        <v>136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120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121</v>
      </c>
      <c r="Z11" s="4">
        <v>132</v>
      </c>
      <c r="AA11" s="4">
        <f>=ROUNDDOWN(10.1538461538462,0)</f>
      </c>
      <c r="AB11" s="5">
        <v>13</v>
      </c>
      <c r="AC11" s="2" t="s">
        <v>137</v>
      </c>
      <c r="AD11" s="4">
        <v>170</v>
      </c>
      <c r="AE11" s="4">
        <v>370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35</v>
      </c>
      <c r="BK11" s="8">
        <v>2063.15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115</v>
      </c>
      <c r="BV11" s="2" t="s">
        <v>95</v>
      </c>
      <c r="BW11" s="2" t="s">
        <v>139</v>
      </c>
      <c r="BX11" s="2" t="s">
        <v>140</v>
      </c>
      <c r="BY11" s="2" t="s">
        <v>106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5</v>
      </c>
      <c r="BK12" s="8">
        <v>315.3</v>
      </c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129</v>
      </c>
      <c r="BV12" s="2" t="s">
        <v>95</v>
      </c>
      <c r="BW12" s="2" t="s">
        <v>98</v>
      </c>
      <c r="BX12" s="2" t="s">
        <v>98</v>
      </c>
      <c r="BY12" s="2" t="s">
        <v>106</v>
      </c>
      <c r="BZ12" s="2" t="s">
        <v>98</v>
      </c>
    </row>
    <row r="13">
      <c r="A13" s="16" t="s">
        <v>152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2299</v>
      </c>
      <c r="AA13" s="11">
        <f>=ROUNDDOWN({0},0)</f>
      </c>
      <c r="AB13" s="12">
        <v>87.6</v>
      </c>
      <c r="AC13" s="9" t="s">
        <v>98</v>
      </c>
      <c r="AD13" s="11"/>
      <c r="AE13" s="11">
        <v>2320</v>
      </c>
      <c r="AF13" s="13"/>
      <c r="AG13" s="13"/>
      <c r="AH13" s="14"/>
      <c r="AI13" s="11"/>
      <c r="AJ13" s="11">
        <f>=ROUNDDOWN({0},0)</f>
      </c>
      <c r="AK13" s="12"/>
      <c r="AL13" s="9" t="s">
        <v>98</v>
      </c>
      <c r="AM13" s="11"/>
      <c r="AN13" s="11"/>
      <c r="AO13" s="14"/>
      <c r="AP13" s="11">
        <v>23</v>
      </c>
      <c r="AQ13" s="15">
        <v>1204.97</v>
      </c>
      <c r="AR13" s="11"/>
      <c r="AS13" s="15"/>
      <c r="AT13" s="14"/>
      <c r="AU13" s="14"/>
      <c r="AV13" s="11">
        <v>23</v>
      </c>
      <c r="AW13" s="15">
        <v>1204.97</v>
      </c>
      <c r="AX13" s="11"/>
      <c r="AY13" s="15"/>
      <c r="AZ13" s="14"/>
      <c r="BA13" s="14"/>
      <c r="BB13" s="14"/>
      <c r="BC13" s="11">
        <v>23</v>
      </c>
      <c r="BD13" s="15">
        <v>1204.97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23</v>
      </c>
      <c r="BP13" s="15">
        <v>1204.97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156</v>
      </c>
      <c r="J4" s="1" t="s">
        <v>157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158</v>
      </c>
      <c r="P4" s="1" t="s">
        <v>159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160</v>
      </c>
      <c r="F5" s="1" t="s">
        <v>161</v>
      </c>
      <c r="G5" s="1" t="s">
        <v>160</v>
      </c>
      <c r="H5" s="1" t="s">
        <v>161</v>
      </c>
      <c r="I5" s="1" t="s">
        <v>156</v>
      </c>
      <c r="J5" s="1" t="s">
        <v>157</v>
      </c>
      <c r="K5" s="1" t="s">
        <v>162</v>
      </c>
      <c r="L5" s="1" t="s">
        <v>163</v>
      </c>
      <c r="M5" s="1" t="s">
        <v>162</v>
      </c>
      <c r="N5" s="1" t="s">
        <v>163</v>
      </c>
      <c r="O5" s="1" t="s">
        <v>158</v>
      </c>
      <c r="P5" s="1" t="s">
        <v>159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23</v>
      </c>
      <c r="F6" s="8">
        <v>1204.97</v>
      </c>
      <c r="G6" s="4"/>
      <c r="H6" s="8"/>
      <c r="I6" s="7"/>
      <c r="J6" s="7"/>
      <c r="K6" s="4">
        <v>23</v>
      </c>
      <c r="L6" s="8">
        <v>1204.97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156</v>
      </c>
      <c r="I4" s="1" t="s">
        <v>157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158</v>
      </c>
      <c r="O4" s="1" t="s">
        <v>159</v>
      </c>
    </row>
    <row r="5">
      <c r="A5" s="1" t="s">
        <v>52</v>
      </c>
      <c r="B5" s="1" t="s">
        <v>54</v>
      </c>
      <c r="C5" s="1" t="s">
        <v>55</v>
      </c>
      <c r="D5" s="1" t="s">
        <v>160</v>
      </c>
      <c r="E5" s="1" t="s">
        <v>161</v>
      </c>
      <c r="F5" s="1" t="s">
        <v>160</v>
      </c>
      <c r="G5" s="1" t="s">
        <v>161</v>
      </c>
      <c r="H5" s="1" t="s">
        <v>156</v>
      </c>
      <c r="I5" s="1" t="s">
        <v>157</v>
      </c>
      <c r="J5" s="1" t="s">
        <v>162</v>
      </c>
      <c r="K5" s="1" t="s">
        <v>163</v>
      </c>
      <c r="L5" s="1" t="s">
        <v>162</v>
      </c>
      <c r="M5" s="1" t="s">
        <v>163</v>
      </c>
      <c r="N5" s="1" t="s">
        <v>158</v>
      </c>
      <c r="O5" s="1" t="s">
        <v>159</v>
      </c>
    </row>
    <row r="6">
      <c r="A6" s="2" t="s">
        <v>87</v>
      </c>
      <c r="B6" s="2" t="s">
        <v>89</v>
      </c>
      <c r="C6" s="2" t="s">
        <v>90</v>
      </c>
      <c r="D6" s="4">
        <v>23</v>
      </c>
      <c r="E6" s="8">
        <v>1204.97</v>
      </c>
      <c r="F6" s="4"/>
      <c r="G6" s="8"/>
      <c r="H6" s="7"/>
      <c r="I6" s="7"/>
      <c r="J6" s="4">
        <v>23</v>
      </c>
      <c r="K6" s="8">
        <v>1204.97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