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<sst xmlns="http://schemas.openxmlformats.org/spreadsheetml/2006/main" count="43" uniqueCount="43">
  <si>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</si>
  <si>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</si>
  <si>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</si>
  <si>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06/14/2024</t>
  </si>
  <si>
    <t>End Date:</t>
  </si>
  <si>
    <t>Report Run Date:</t>
  </si>
  <si>
    <t>06/15/2024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</si>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</sst>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200115</v>
      </c>
      <c r="C5" s="11">
        <f>=ROUNDDOWN(22.8303651900106,0)</f>
      </c>
      <c r="D5" s="11">
        <v>282632</v>
      </c>
      <c r="E5" s="12">
        <v>1</v>
      </c>
      <c r="F5" s="11"/>
      <c r="G5" s="11">
        <f>=ROUNDDOWN({0},0)</f>
      </c>
      <c r="H5" s="11">
        <v>590</v>
      </c>
      <c r="I5" s="12"/>
      <c r="J5" s="11">
        <v>328</v>
      </c>
      <c r="K5" s="13">
        <v>17175.27</v>
      </c>
      <c r="L5" s="11">
        <v>1872</v>
      </c>
      <c r="M5" s="14">
        <v>9.17</v>
      </c>
      <c r="N5" s="11">
        <v>264</v>
      </c>
      <c r="O5" s="13">
        <v>16098.3</v>
      </c>
      <c r="P5" s="11">
        <v>1808</v>
      </c>
      <c r="Q5" s="14">
        <v>8.9</v>
      </c>
      <c r="R5" s="12">
        <v>0.2424</v>
      </c>
      <c r="S5" s="12">
        <v>0.0669</v>
      </c>
      <c r="T5" s="12">
        <v>0.0354</v>
      </c>
      <c r="U5" s="12">
        <v>0.0303</v>
      </c>
      <c r="V5" s="11">
        <v>328</v>
      </c>
      <c r="W5" s="13">
        <v>17175.27</v>
      </c>
      <c r="X5" s="11">
        <v>1721</v>
      </c>
      <c r="Y5" s="11">
        <v>264</v>
      </c>
      <c r="Z5" s="13">
        <v>16098.3</v>
      </c>
      <c r="AA5" s="11">
        <v>1691</v>
      </c>
      <c r="AB5" s="12">
        <v>0.2424</v>
      </c>
      <c r="AC5" s="12">
        <v>0.0669</v>
      </c>
    </row>
    <row r="6">
      <c r="A6" s="10" t="s">
        <v>32</v>
      </c>
      <c r="B6" s="11">
        <v>7377</v>
      </c>
      <c r="C6" s="11">
        <f>=ROUNDDOWN(16.6148648648649,0)</f>
      </c>
      <c r="D6" s="11">
        <v>8340</v>
      </c>
      <c r="E6" s="12">
        <v>1</v>
      </c>
      <c r="F6" s="11"/>
      <c r="G6" s="11">
        <f>=ROUNDDOWN({0},0)</f>
      </c>
      <c r="H6" s="11"/>
      <c r="I6" s="12"/>
      <c r="J6" s="11">
        <v>36</v>
      </c>
      <c r="K6" s="13">
        <v>1850.05</v>
      </c>
      <c r="L6" s="11">
        <v>164</v>
      </c>
      <c r="M6" s="14">
        <v>11.28</v>
      </c>
      <c r="N6" s="11">
        <v>13</v>
      </c>
      <c r="O6" s="13">
        <v>667.87</v>
      </c>
      <c r="P6" s="11">
        <v>134</v>
      </c>
      <c r="Q6" s="14">
        <v>4.98</v>
      </c>
      <c r="R6" s="12">
        <v>1.7692</v>
      </c>
      <c r="S6" s="12">
        <v>1.7701</v>
      </c>
      <c r="T6" s="12">
        <v>0.2239</v>
      </c>
      <c r="U6" s="12">
        <v>1.2651</v>
      </c>
      <c r="V6" s="11">
        <v>36</v>
      </c>
      <c r="W6" s="13">
        <v>1850.05</v>
      </c>
      <c r="X6" s="11">
        <v>162</v>
      </c>
      <c r="Y6" s="11">
        <v>13</v>
      </c>
      <c r="Z6" s="13">
        <v>667.87</v>
      </c>
      <c r="AA6" s="11">
        <v>122</v>
      </c>
      <c r="AB6" s="12">
        <v>1.7692</v>
      </c>
      <c r="AC6" s="12">
        <v>1.7701</v>
      </c>
    </row>
    <row r="7">
      <c r="A7" s="10" t="s">
        <v>33</v>
      </c>
      <c r="B7" s="11">
        <v>35995</v>
      </c>
      <c r="C7" s="11">
        <f>=ROUNDDOWN(18.4014109708093,0)</f>
      </c>
      <c r="D7" s="11">
        <v>57410</v>
      </c>
      <c r="E7" s="12">
        <v>1</v>
      </c>
      <c r="F7" s="11"/>
      <c r="G7" s="11">
        <f>=ROUNDDOWN({0},0)</f>
      </c>
      <c r="H7" s="11"/>
      <c r="I7" s="12"/>
      <c r="J7" s="11">
        <v>55</v>
      </c>
      <c r="K7" s="13">
        <v>1637.5</v>
      </c>
      <c r="L7" s="11">
        <v>207</v>
      </c>
      <c r="M7" s="14">
        <v>7.91</v>
      </c>
      <c r="N7" s="11">
        <v>35</v>
      </c>
      <c r="O7" s="13">
        <v>992.62</v>
      </c>
      <c r="P7" s="11">
        <v>189</v>
      </c>
      <c r="Q7" s="14">
        <v>5.25</v>
      </c>
      <c r="R7" s="12">
        <v>0.5714</v>
      </c>
      <c r="S7" s="12">
        <v>0.6497</v>
      </c>
      <c r="T7" s="12">
        <v>0.0952</v>
      </c>
      <c r="U7" s="12">
        <v>0.5067</v>
      </c>
      <c r="V7" s="11">
        <v>55</v>
      </c>
      <c r="W7" s="13">
        <v>1637.5</v>
      </c>
      <c r="X7" s="11">
        <v>194</v>
      </c>
      <c r="Y7" s="11">
        <v>35</v>
      </c>
      <c r="Z7" s="13">
        <v>992.62</v>
      </c>
      <c r="AA7" s="11">
        <v>162</v>
      </c>
      <c r="AB7" s="12">
        <v>0.5714</v>
      </c>
      <c r="AC7" s="12">
        <v>0.6497</v>
      </c>
    </row>
    <row r="8">
      <c r="A8" s="10" t="s">
        <v>34</v>
      </c>
      <c r="B8" s="11">
        <v>41153</v>
      </c>
      <c r="C8" s="11">
        <f>=ROUNDDOWN(12.7558737833984,0)</f>
      </c>
      <c r="D8" s="11">
        <v>92284</v>
      </c>
      <c r="E8" s="12">
        <v>0.9524</v>
      </c>
      <c r="F8" s="11"/>
      <c r="G8" s="11">
        <f>=ROUNDDOWN({0},0)</f>
      </c>
      <c r="H8" s="11"/>
      <c r="I8" s="12"/>
      <c r="J8" s="11">
        <v>65</v>
      </c>
      <c r="K8" s="13">
        <v>1165.45</v>
      </c>
      <c r="L8" s="11">
        <v>230</v>
      </c>
      <c r="M8" s="14">
        <v>5.07</v>
      </c>
      <c r="N8" s="11">
        <v>56</v>
      </c>
      <c r="O8" s="13">
        <v>1155.12</v>
      </c>
      <c r="P8" s="11">
        <v>234</v>
      </c>
      <c r="Q8" s="14">
        <v>4.94</v>
      </c>
      <c r="R8" s="12">
        <v>0.1607</v>
      </c>
      <c r="S8" s="12">
        <v>0.0089</v>
      </c>
      <c r="T8" s="12">
        <v>-0.0171</v>
      </c>
      <c r="U8" s="12">
        <v>0.0263</v>
      </c>
      <c r="V8" s="11">
        <v>65</v>
      </c>
      <c r="W8" s="13">
        <v>1165.45</v>
      </c>
      <c r="X8" s="11">
        <v>224</v>
      </c>
      <c r="Y8" s="11">
        <v>56</v>
      </c>
      <c r="Z8" s="13">
        <v>1155.12</v>
      </c>
      <c r="AA8" s="11">
        <v>234</v>
      </c>
      <c r="AB8" s="12">
        <v>0.1607</v>
      </c>
      <c r="AC8" s="12">
        <v>0.0089</v>
      </c>
    </row>
    <row r="9">
      <c r="A9" s="10" t="s">
        <v>35</v>
      </c>
      <c r="B9" s="11">
        <v>33782</v>
      </c>
      <c r="C9" s="11">
        <f>=ROUNDDOWN(25.3314337132573,0)</f>
      </c>
      <c r="D9" s="11">
        <v>39794</v>
      </c>
      <c r="E9" s="12">
        <v>1</v>
      </c>
      <c r="F9" s="11"/>
      <c r="G9" s="11">
        <f>=ROUNDDOWN({0},0)</f>
      </c>
      <c r="H9" s="11"/>
      <c r="I9" s="12"/>
      <c r="J9" s="11">
        <v>78</v>
      </c>
      <c r="K9" s="13">
        <v>2276.2</v>
      </c>
      <c r="L9" s="11">
        <v>969</v>
      </c>
      <c r="M9" s="14">
        <v>2.35</v>
      </c>
      <c r="N9" s="11">
        <v>27</v>
      </c>
      <c r="O9" s="13">
        <v>1009.79</v>
      </c>
      <c r="P9" s="11">
        <v>913</v>
      </c>
      <c r="Q9" s="14">
        <v>1.11</v>
      </c>
      <c r="R9" s="12">
        <v>1.8889</v>
      </c>
      <c r="S9" s="12">
        <v>1.2541</v>
      </c>
      <c r="T9" s="12">
        <v>0.0613</v>
      </c>
      <c r="U9" s="12">
        <v>1.1171</v>
      </c>
      <c r="V9" s="11">
        <v>78</v>
      </c>
      <c r="W9" s="13">
        <v>2276.2</v>
      </c>
      <c r="X9" s="11">
        <v>817</v>
      </c>
      <c r="Y9" s="11">
        <v>27</v>
      </c>
      <c r="Z9" s="13">
        <v>1009.79</v>
      </c>
      <c r="AA9" s="11">
        <v>762</v>
      </c>
      <c r="AB9" s="12">
        <v>1.8889</v>
      </c>
      <c r="AC9" s="12">
        <v>1.2541</v>
      </c>
    </row>
    <row r="10">
      <c r="A10" s="10" t="s">
        <v>36</v>
      </c>
      <c r="B10" s="11">
        <v>52014</v>
      </c>
      <c r="C10" s="11">
        <f>=ROUNDDOWN(24.8882721661323,0)</f>
      </c>
      <c r="D10" s="11">
        <v>33678</v>
      </c>
      <c r="E10" s="12">
        <v>0.9895</v>
      </c>
      <c r="F10" s="11"/>
      <c r="G10" s="11">
        <f>=ROUNDDOWN({0},0)</f>
      </c>
      <c r="H10" s="11">
        <v>1693</v>
      </c>
      <c r="I10" s="12"/>
      <c r="J10" s="11">
        <v>210</v>
      </c>
      <c r="K10" s="13">
        <v>36517.15</v>
      </c>
      <c r="L10" s="11">
        <v>605</v>
      </c>
      <c r="M10" s="14">
        <v>60.36</v>
      </c>
      <c r="N10" s="11">
        <v>422</v>
      </c>
      <c r="O10" s="13">
        <v>65978.06</v>
      </c>
      <c r="P10" s="11">
        <v>705</v>
      </c>
      <c r="Q10" s="14">
        <v>93.59</v>
      </c>
      <c r="R10" s="12">
        <v>-0.5024</v>
      </c>
      <c r="S10" s="12">
        <v>-0.4465</v>
      </c>
      <c r="T10" s="12">
        <v>-0.1418</v>
      </c>
      <c r="U10" s="12">
        <v>-0.3551</v>
      </c>
      <c r="V10" s="11">
        <v>210</v>
      </c>
      <c r="W10" s="13">
        <v>36517.15</v>
      </c>
      <c r="X10" s="11">
        <v>593</v>
      </c>
      <c r="Y10" s="11">
        <v>422</v>
      </c>
      <c r="Z10" s="13">
        <v>65978.06</v>
      </c>
      <c r="AA10" s="11">
        <v>694</v>
      </c>
      <c r="AB10" s="12">
        <v>-0.5024</v>
      </c>
      <c r="AC10" s="12">
        <v>-0.4465</v>
      </c>
    </row>
    <row r="11">
      <c r="A11" s="10" t="s">
        <v>37</v>
      </c>
      <c r="B11" s="11">
        <v>1586</v>
      </c>
      <c r="C11" s="11">
        <f>=ROUNDDOWN(18.1880733944954,0)</f>
      </c>
      <c r="D11" s="11">
        <v>2100</v>
      </c>
      <c r="E11" s="12">
        <v>1</v>
      </c>
      <c r="F11" s="11"/>
      <c r="G11" s="11">
        <f>=ROUNDDOWN({0},0)</f>
      </c>
      <c r="H11" s="11"/>
      <c r="I11" s="12"/>
      <c r="J11" s="11">
        <v>7</v>
      </c>
      <c r="K11" s="13">
        <v>499.14</v>
      </c>
      <c r="L11" s="11">
        <v>76</v>
      </c>
      <c r="M11" s="14">
        <v>6.57</v>
      </c>
      <c r="N11" s="11">
        <v>6</v>
      </c>
      <c r="O11" s="13">
        <v>400.94</v>
      </c>
      <c r="P11" s="11">
        <v>58</v>
      </c>
      <c r="Q11" s="14">
        <v>6.91</v>
      </c>
      <c r="R11" s="12">
        <v>0.1667</v>
      </c>
      <c r="S11" s="12">
        <v>0.2449</v>
      </c>
      <c r="T11" s="12">
        <v>0.3103</v>
      </c>
      <c r="U11" s="12">
        <v>-0.0492</v>
      </c>
      <c r="V11" s="11">
        <v>7</v>
      </c>
      <c r="W11" s="13">
        <v>499.14</v>
      </c>
      <c r="X11" s="11">
        <v>72</v>
      </c>
      <c r="Y11" s="11">
        <v>6</v>
      </c>
      <c r="Z11" s="13">
        <v>400.94</v>
      </c>
      <c r="AA11" s="11">
        <v>55</v>
      </c>
      <c r="AB11" s="12">
        <v>0.1667</v>
      </c>
      <c r="AC11" s="12">
        <v>0.2449</v>
      </c>
    </row>
    <row r="12">
      <c r="A12" s="10" t="s">
        <v>38</v>
      </c>
      <c r="B12" s="11">
        <v>2405</v>
      </c>
      <c r="C12" s="11">
        <f>=ROUNDDOWN(80.7046979865772,0)</f>
      </c>
      <c r="D12" s="11">
        <v>50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161.64</v>
      </c>
      <c r="L12" s="11">
        <v>91</v>
      </c>
      <c r="M12" s="14">
        <v>1.78</v>
      </c>
      <c r="N12" s="11">
        <v>1</v>
      </c>
      <c r="O12" s="13">
        <v>25.99</v>
      </c>
      <c r="P12" s="11">
        <v>80</v>
      </c>
      <c r="Q12" s="14">
        <v>0.32</v>
      </c>
      <c r="R12" s="12">
        <v>3</v>
      </c>
      <c r="S12" s="12">
        <v>5.2193</v>
      </c>
      <c r="T12" s="12">
        <v>0.1375</v>
      </c>
      <c r="U12" s="12">
        <v>4.5625</v>
      </c>
      <c r="V12" s="11">
        <v>4</v>
      </c>
      <c r="W12" s="13">
        <v>161.64</v>
      </c>
      <c r="X12" s="11">
        <v>91</v>
      </c>
      <c r="Y12" s="11">
        <v>1</v>
      </c>
      <c r="Z12" s="13">
        <v>25.99</v>
      </c>
      <c r="AA12" s="11">
        <v>79</v>
      </c>
      <c r="AB12" s="12">
        <v>3</v>
      </c>
      <c r="AC12" s="12">
        <v>5.2193</v>
      </c>
    </row>
    <row r="13">
      <c r="A13" s="10" t="s">
        <v>39</v>
      </c>
      <c r="B13" s="11">
        <v>48514</v>
      </c>
      <c r="C13" s="11">
        <f>=ROUNDDOWN(21.143604271083,0)</f>
      </c>
      <c r="D13" s="11">
        <v>66767</v>
      </c>
      <c r="E13" s="12">
        <v>1</v>
      </c>
      <c r="F13" s="11"/>
      <c r="G13" s="11">
        <f>=ROUNDDOWN({0},0)</f>
      </c>
      <c r="H13" s="11"/>
      <c r="I13" s="12"/>
      <c r="J13" s="11">
        <v>56</v>
      </c>
      <c r="K13" s="13">
        <v>1529.08</v>
      </c>
      <c r="L13" s="11">
        <v>654</v>
      </c>
      <c r="M13" s="14">
        <v>2.34</v>
      </c>
      <c r="N13" s="11">
        <v>31</v>
      </c>
      <c r="O13" s="13">
        <v>699.49</v>
      </c>
      <c r="P13" s="11">
        <v>655</v>
      </c>
      <c r="Q13" s="14">
        <v>1.07</v>
      </c>
      <c r="R13" s="12">
        <v>0.8065</v>
      </c>
      <c r="S13" s="12">
        <v>1.186</v>
      </c>
      <c r="T13" s="12">
        <v>-0.0015</v>
      </c>
      <c r="U13" s="12">
        <v>1.1869</v>
      </c>
      <c r="V13" s="11">
        <v>56</v>
      </c>
      <c r="W13" s="13">
        <v>1529.08</v>
      </c>
      <c r="X13" s="11">
        <v>650</v>
      </c>
      <c r="Y13" s="11">
        <v>31</v>
      </c>
      <c r="Z13" s="13">
        <v>699.49</v>
      </c>
      <c r="AA13" s="11">
        <v>647</v>
      </c>
      <c r="AB13" s="12">
        <v>0.8065</v>
      </c>
      <c r="AC13" s="12">
        <v>1.186</v>
      </c>
    </row>
    <row r="14">
      <c r="A14" s="10" t="s">
        <v>40</v>
      </c>
      <c r="B14" s="11">
        <v>78756</v>
      </c>
      <c r="C14" s="11">
        <f>=ROUNDDOWN(19.5191831069694,0)</f>
      </c>
      <c r="D14" s="11">
        <v>98626</v>
      </c>
      <c r="E14" s="12">
        <v>1</v>
      </c>
      <c r="F14" s="11"/>
      <c r="G14" s="11">
        <f>=ROUNDDOWN({0},0)</f>
      </c>
      <c r="H14" s="11"/>
      <c r="I14" s="12"/>
      <c r="J14" s="11">
        <v>222</v>
      </c>
      <c r="K14" s="13">
        <v>4468.02</v>
      </c>
      <c r="L14" s="11">
        <v>592</v>
      </c>
      <c r="M14" s="14">
        <v>7.55</v>
      </c>
      <c r="N14" s="11">
        <v>227</v>
      </c>
      <c r="O14" s="13">
        <v>3918.39</v>
      </c>
      <c r="P14" s="11">
        <v>669</v>
      </c>
      <c r="Q14" s="14">
        <v>5.86</v>
      </c>
      <c r="R14" s="12">
        <v>-0.022</v>
      </c>
      <c r="S14" s="12">
        <v>0.1403</v>
      </c>
      <c r="T14" s="12">
        <v>-0.1151</v>
      </c>
      <c r="U14" s="12">
        <v>0.2884</v>
      </c>
      <c r="V14" s="11">
        <v>222</v>
      </c>
      <c r="W14" s="13">
        <v>4468.02</v>
      </c>
      <c r="X14" s="11">
        <v>580</v>
      </c>
      <c r="Y14" s="11">
        <v>227</v>
      </c>
      <c r="Z14" s="13">
        <v>3918.39</v>
      </c>
      <c r="AA14" s="11">
        <v>666</v>
      </c>
      <c r="AB14" s="12">
        <v>-0.022</v>
      </c>
      <c r="AC14" s="12">
        <v>0.1403</v>
      </c>
    </row>
    <row r="15">
      <c r="A15" s="10" t="s">
        <v>41</v>
      </c>
      <c r="B15" s="11">
        <v>31415</v>
      </c>
      <c r="C15" s="11">
        <f>=ROUNDDOWN(30.0708337321719,0)</f>
      </c>
      <c r="D15" s="11">
        <v>35436</v>
      </c>
      <c r="E15" s="12">
        <v>1</v>
      </c>
      <c r="F15" s="11"/>
      <c r="G15" s="11">
        <f>=ROUNDDOWN({0},0)</f>
      </c>
      <c r="H15" s="11"/>
      <c r="I15" s="12"/>
      <c r="J15" s="11">
        <v>63</v>
      </c>
      <c r="K15" s="13">
        <v>2108.99</v>
      </c>
      <c r="L15" s="11">
        <v>548</v>
      </c>
      <c r="M15" s="14">
        <v>3.85</v>
      </c>
      <c r="N15" s="11">
        <v>48</v>
      </c>
      <c r="O15" s="13">
        <v>1795.4</v>
      </c>
      <c r="P15" s="11">
        <v>466</v>
      </c>
      <c r="Q15" s="14">
        <v>3.85</v>
      </c>
      <c r="R15" s="12">
        <v>0.3125</v>
      </c>
      <c r="S15" s="12">
        <v>0.1747</v>
      </c>
      <c r="T15" s="12">
        <v>0.176</v>
      </c>
      <c r="U15" s="12"/>
      <c r="V15" s="11">
        <v>63</v>
      </c>
      <c r="W15" s="13">
        <v>2108.99</v>
      </c>
      <c r="X15" s="11">
        <v>526</v>
      </c>
      <c r="Y15" s="11">
        <v>48</v>
      </c>
      <c r="Z15" s="13">
        <v>1795.4</v>
      </c>
      <c r="AA15" s="11">
        <v>442</v>
      </c>
      <c r="AB15" s="12">
        <v>0.3125</v>
      </c>
      <c r="AC15" s="12">
        <v>0.1747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1124</v>
      </c>
      <c r="K16" s="17">
        <v>69388.49</v>
      </c>
      <c r="L16" s="15">
        <v>6008</v>
      </c>
      <c r="M16" s="18">
        <v>11.55</v>
      </c>
      <c r="N16" s="15">
        <v>1130</v>
      </c>
      <c r="O16" s="17">
        <v>92741.97</v>
      </c>
      <c r="P16" s="15">
        <v>5911</v>
      </c>
      <c r="Q16" s="18">
        <v>15.69</v>
      </c>
      <c r="R16" s="16">
        <v>-0.0053</v>
      </c>
      <c r="S16" s="16">
        <v>-0.2518</v>
      </c>
      <c r="T16" s="16">
        <v>0.0164</v>
      </c>
      <c r="U16" s="16">
        <v>-0.2639</v>
      </c>
      <c r="V16" s="15">
        <v>1124</v>
      </c>
      <c r="W16" s="17">
        <v>69388.49</v>
      </c>
      <c r="X16" s="15">
        <v>5630</v>
      </c>
      <c r="Y16" s="15">
        <v>1130</v>
      </c>
      <c r="Z16" s="17">
        <v>92741.97</v>
      </c>
      <c r="AA16" s="15">
        <v>5554</v>
      </c>
      <c r="AB16" s="16">
        <v>-0.0053</v>
      </c>
      <c r="AC16" s="16">
        <v>-0.2518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