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<sst xmlns="http://schemas.openxmlformats.org/spreadsheetml/2006/main" count="87" uniqueCount="87">
  <si>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</si>
  <si>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</si>
  <si>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</si>
  <si>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01/01/2024</t>
  </si>
  <si>
    <t>End Date:</t>
  </si>
  <si>
    <t>05/31/2024</t>
  </si>
  <si>
    <t>Report Run Date:</t>
  </si>
  <si>
    <t>06/13/2024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</si>
  <si>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</si>
  <si>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</si>
  <si>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</si>
  <si>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</si>
  <si>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</si>
  <si>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</si>
  <si>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</si>
  <si>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</si>
  <si>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TGTDVS</t>
  </si>
  <si>
    <t>OLLIIX</t>
  </si>
  <si>
    <t>JCPENNEY01</t>
  </si>
  <si>
    <t>TGTDVSFUR</t>
  </si>
  <si>
    <t>NRTPORT</t>
  </si>
  <si>
    <t>BLK01</t>
  </si>
  <si>
    <t>ASHFURNDS</t>
  </si>
  <si>
    <t>DESINC</t>
  </si>
  <si>
    <t>KIRKLANDDS</t>
  </si>
  <si>
    <t>COSTCO01</t>
  </si>
  <si>
    <t>WALMARTDS</t>
  </si>
  <si>
    <t>FINGERHUTDS</t>
  </si>
  <si>
    <t>HDDS</t>
  </si>
  <si>
    <t>LAMPDS</t>
  </si>
  <si>
    <t>ROOMECOM</t>
  </si>
  <si>
    <t>AMERSIGNDS</t>
  </si>
  <si>
    <t>ZOLA</t>
  </si>
  <si>
    <t>HOUZZ</t>
  </si>
  <si>
    <t>HSNDS</t>
  </si>
  <si>
    <t>BIGLOTSDS</t>
  </si>
  <si>
    <t>BEALLSDS</t>
  </si>
  <si>
    <t>WM.COM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</si>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</sst>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1097058</v>
      </c>
      <c r="C5" s="11">
        <f>=ROUNDDOWN(29.4292581643767,0)</f>
      </c>
      <c r="D5" s="11">
        <v>1220043</v>
      </c>
      <c r="E5" s="12">
        <v>0.7866</v>
      </c>
      <c r="F5" s="11"/>
      <c r="G5" s="11">
        <f>=ROUNDDOWN({0},0)</f>
      </c>
      <c r="H5" s="11">
        <v>590</v>
      </c>
      <c r="I5" s="12"/>
      <c r="J5" s="11">
        <v>595368</v>
      </c>
      <c r="K5" s="13">
        <v>32648537.36</v>
      </c>
      <c r="L5" s="11">
        <v>2094</v>
      </c>
      <c r="M5" s="14">
        <v>15591.47</v>
      </c>
      <c r="N5" s="11">
        <v>553239</v>
      </c>
      <c r="O5" s="13">
        <v>33698813.96</v>
      </c>
      <c r="P5" s="11">
        <v>2174</v>
      </c>
      <c r="Q5" s="14">
        <v>15500.83</v>
      </c>
      <c r="R5" s="12">
        <v>0.0761</v>
      </c>
      <c r="S5" s="12">
        <v>-0.0312</v>
      </c>
      <c r="T5" s="12">
        <v>-0.0368</v>
      </c>
      <c r="U5" s="12">
        <v>0.0058</v>
      </c>
      <c r="V5" s="11">
        <v>139083</v>
      </c>
      <c r="W5" s="13">
        <v>8169335.91</v>
      </c>
      <c r="X5" s="11">
        <v>1681</v>
      </c>
      <c r="Y5" s="11">
        <v>158183</v>
      </c>
      <c r="Z5" s="13">
        <v>9090933.05</v>
      </c>
      <c r="AA5" s="11">
        <v>1581</v>
      </c>
      <c r="AB5" s="12">
        <v>-0.1207</v>
      </c>
      <c r="AC5" s="12">
        <v>-0.1014</v>
      </c>
      <c r="AD5" s="11">
        <v>57572</v>
      </c>
      <c r="AE5" s="13">
        <v>2951824.8</v>
      </c>
      <c r="AF5" s="11">
        <v>1878</v>
      </c>
      <c r="AG5" s="11">
        <v>51603</v>
      </c>
      <c r="AH5" s="13">
        <v>3110568.88</v>
      </c>
      <c r="AI5" s="11">
        <v>1961</v>
      </c>
      <c r="AJ5" s="12">
        <v>0.1157</v>
      </c>
      <c r="AK5" s="12">
        <v>-0.051</v>
      </c>
      <c r="AL5" s="11">
        <v>70625</v>
      </c>
      <c r="AM5" s="13">
        <v>5514189.89</v>
      </c>
      <c r="AN5" s="11">
        <v>1877</v>
      </c>
      <c r="AO5" s="11">
        <v>36630</v>
      </c>
      <c r="AP5" s="13">
        <v>2839498.63</v>
      </c>
      <c r="AQ5" s="11">
        <v>1897</v>
      </c>
      <c r="AR5" s="12">
        <v>0.9281</v>
      </c>
      <c r="AS5" s="12">
        <v>0.942</v>
      </c>
      <c r="AT5" s="11">
        <v>116118</v>
      </c>
      <c r="AU5" s="13">
        <v>4919019.69</v>
      </c>
      <c r="AV5" s="11">
        <v>1532</v>
      </c>
      <c r="AW5" s="11">
        <v>65582</v>
      </c>
      <c r="AX5" s="13">
        <v>3833303.24</v>
      </c>
      <c r="AY5" s="11">
        <v>1731</v>
      </c>
      <c r="AZ5" s="12">
        <v>0.7706</v>
      </c>
      <c r="BA5" s="12">
        <v>0.2832</v>
      </c>
      <c r="BB5" s="11">
        <v>73331</v>
      </c>
      <c r="BC5" s="13">
        <v>3304082.22</v>
      </c>
      <c r="BD5" s="11">
        <v>1835</v>
      </c>
      <c r="BE5" s="11">
        <v>60809</v>
      </c>
      <c r="BF5" s="13">
        <v>3682183.06</v>
      </c>
      <c r="BG5" s="11">
        <v>1865</v>
      </c>
      <c r="BH5" s="12">
        <v>0.2059</v>
      </c>
      <c r="BI5" s="12">
        <v>-0.1027</v>
      </c>
      <c r="BJ5" s="11">
        <v>31228</v>
      </c>
      <c r="BK5" s="13">
        <v>1836649.95</v>
      </c>
      <c r="BL5" s="11">
        <v>1602</v>
      </c>
      <c r="BM5" s="11">
        <v>36608</v>
      </c>
      <c r="BN5" s="13">
        <v>2299004.97</v>
      </c>
      <c r="BO5" s="11">
        <v>1672</v>
      </c>
      <c r="BP5" s="12">
        <v>-0.147</v>
      </c>
      <c r="BQ5" s="12">
        <v>-0.2011</v>
      </c>
      <c r="BR5" s="11">
        <v>20271</v>
      </c>
      <c r="BS5" s="13">
        <v>1361202.76</v>
      </c>
      <c r="BT5" s="11">
        <v>1754</v>
      </c>
      <c r="BU5" s="11">
        <v>27482</v>
      </c>
      <c r="BV5" s="13">
        <v>2024652.93</v>
      </c>
      <c r="BW5" s="11">
        <v>1940</v>
      </c>
      <c r="BX5" s="12">
        <v>-0.2624</v>
      </c>
      <c r="BY5" s="12">
        <v>-0.3277</v>
      </c>
      <c r="BZ5" s="11">
        <v>35258</v>
      </c>
      <c r="CA5" s="13">
        <v>1978506.35</v>
      </c>
      <c r="CB5" s="11">
        <v>1760</v>
      </c>
      <c r="CC5" s="11">
        <v>45753</v>
      </c>
      <c r="CD5" s="13">
        <v>2838051.87</v>
      </c>
      <c r="CE5" s="11">
        <v>1749</v>
      </c>
      <c r="CF5" s="12">
        <v>-0.2294</v>
      </c>
      <c r="CG5" s="12">
        <v>-0.3029</v>
      </c>
      <c r="CH5" s="11"/>
      <c r="CI5" s="13"/>
      <c r="CJ5" s="11"/>
      <c r="CK5" s="11"/>
      <c r="CL5" s="13"/>
      <c r="CM5" s="11"/>
      <c r="CN5" s="12"/>
      <c r="CO5" s="12"/>
      <c r="CP5" s="11">
        <v>11423</v>
      </c>
      <c r="CQ5" s="13">
        <v>519121.62</v>
      </c>
      <c r="CR5" s="11">
        <v>1722</v>
      </c>
      <c r="CS5" s="11"/>
      <c r="CT5" s="13"/>
      <c r="CU5" s="11"/>
      <c r="CV5" s="12"/>
      <c r="CW5" s="12"/>
      <c r="CX5" s="11">
        <v>7972</v>
      </c>
      <c r="CY5" s="13">
        <v>506736.43</v>
      </c>
      <c r="CZ5" s="11">
        <v>1688</v>
      </c>
      <c r="DA5" s="11">
        <v>14952</v>
      </c>
      <c r="DB5" s="13">
        <v>1030807.79</v>
      </c>
      <c r="DC5" s="11">
        <v>1655</v>
      </c>
      <c r="DD5" s="12">
        <v>-0.4668</v>
      </c>
      <c r="DE5" s="12">
        <v>-0.5084</v>
      </c>
      <c r="DF5" s="11">
        <v>1332</v>
      </c>
      <c r="DG5" s="13">
        <v>75740.21</v>
      </c>
      <c r="DH5" s="11">
        <v>918</v>
      </c>
      <c r="DI5" s="11">
        <v>963</v>
      </c>
      <c r="DJ5" s="13">
        <v>64990.61</v>
      </c>
      <c r="DK5" s="11">
        <v>559</v>
      </c>
      <c r="DL5" s="12">
        <v>0.3832</v>
      </c>
      <c r="DM5" s="12">
        <v>0.1654</v>
      </c>
      <c r="DN5" s="11">
        <v>5278</v>
      </c>
      <c r="DO5" s="13">
        <v>325067.09</v>
      </c>
      <c r="DP5" s="11">
        <v>1963</v>
      </c>
      <c r="DQ5" s="11">
        <v>9569</v>
      </c>
      <c r="DR5" s="13">
        <v>420534.46</v>
      </c>
      <c r="DS5" s="11">
        <v>2057</v>
      </c>
      <c r="DT5" s="12">
        <v>-0.4484</v>
      </c>
      <c r="DU5" s="12">
        <v>-0.227</v>
      </c>
      <c r="DV5" s="11">
        <v>868</v>
      </c>
      <c r="DW5" s="13">
        <v>50874.35</v>
      </c>
      <c r="DX5" s="11">
        <v>129</v>
      </c>
      <c r="DY5" s="11">
        <v>927</v>
      </c>
      <c r="DZ5" s="13">
        <v>55991.51</v>
      </c>
      <c r="EA5" s="11">
        <v>109</v>
      </c>
      <c r="EB5" s="12">
        <v>-0.0636</v>
      </c>
      <c r="EC5" s="12">
        <v>-0.0914</v>
      </c>
      <c r="ED5" s="11"/>
      <c r="EE5" s="13"/>
      <c r="EF5" s="11"/>
      <c r="EG5" s="11"/>
      <c r="EH5" s="13"/>
      <c r="EI5" s="11"/>
      <c r="EJ5" s="12"/>
      <c r="EK5" s="12"/>
      <c r="EL5" s="11">
        <v>12917</v>
      </c>
      <c r="EM5" s="13">
        <v>413907.64</v>
      </c>
      <c r="EN5" s="11">
        <v>347</v>
      </c>
      <c r="EO5" s="11">
        <v>5146</v>
      </c>
      <c r="EP5" s="13">
        <v>258707.11</v>
      </c>
      <c r="EQ5" s="11">
        <v>427</v>
      </c>
      <c r="ER5" s="12">
        <v>1.5101</v>
      </c>
      <c r="ES5" s="12">
        <v>0.5999</v>
      </c>
      <c r="ET5" s="11">
        <v>2992</v>
      </c>
      <c r="EU5" s="13">
        <v>226136.54</v>
      </c>
      <c r="EV5" s="11">
        <v>284</v>
      </c>
      <c r="EW5" s="11">
        <v>5513</v>
      </c>
      <c r="EX5" s="13">
        <v>440952.36</v>
      </c>
      <c r="EY5" s="11">
        <v>216</v>
      </c>
      <c r="EZ5" s="12">
        <v>-0.4573</v>
      </c>
      <c r="FA5" s="12">
        <v>-0.4872</v>
      </c>
      <c r="FB5" s="11">
        <v>1217</v>
      </c>
      <c r="FC5" s="13">
        <v>62883.59</v>
      </c>
      <c r="FD5" s="11">
        <v>493</v>
      </c>
      <c r="FE5" s="11">
        <v>1229</v>
      </c>
      <c r="FF5" s="13">
        <v>85035.73</v>
      </c>
      <c r="FG5" s="11">
        <v>184</v>
      </c>
      <c r="FH5" s="12">
        <v>-0.0098</v>
      </c>
      <c r="FI5" s="12">
        <v>-0.2605</v>
      </c>
      <c r="FJ5" s="11">
        <v>58</v>
      </c>
      <c r="FK5" s="13">
        <v>4993.58</v>
      </c>
      <c r="FL5" s="11">
        <v>190</v>
      </c>
      <c r="FM5" s="11">
        <v>30</v>
      </c>
      <c r="FN5" s="13">
        <v>2366.14</v>
      </c>
      <c r="FO5" s="11">
        <v>198</v>
      </c>
      <c r="FP5" s="12">
        <v>0.9333</v>
      </c>
      <c r="FQ5" s="12">
        <v>1.1104</v>
      </c>
      <c r="FR5" s="11">
        <v>867</v>
      </c>
      <c r="FS5" s="13">
        <v>61814.44</v>
      </c>
      <c r="FT5" s="11">
        <v>530</v>
      </c>
      <c r="FU5" s="11">
        <v>951</v>
      </c>
      <c r="FV5" s="13">
        <v>70503.33</v>
      </c>
      <c r="FW5" s="11">
        <v>464</v>
      </c>
      <c r="FX5" s="12">
        <v>-0.0883</v>
      </c>
      <c r="FY5" s="12">
        <v>-0.1232</v>
      </c>
      <c r="FZ5" s="11">
        <v>452</v>
      </c>
      <c r="GA5" s="13">
        <v>38242.74</v>
      </c>
      <c r="GB5" s="11">
        <v>291</v>
      </c>
      <c r="GC5" s="11">
        <v>316</v>
      </c>
      <c r="GD5" s="13">
        <v>29885.08</v>
      </c>
      <c r="GE5" s="11">
        <v>205</v>
      </c>
      <c r="GF5" s="12">
        <v>0.4304</v>
      </c>
      <c r="GG5" s="12">
        <v>0.2797</v>
      </c>
      <c r="GH5" s="11">
        <v>431</v>
      </c>
      <c r="GI5" s="13">
        <v>27352.28</v>
      </c>
      <c r="GJ5" s="11">
        <v>258</v>
      </c>
      <c r="GK5" s="11">
        <v>498</v>
      </c>
      <c r="GL5" s="13">
        <v>33788.13</v>
      </c>
      <c r="GM5" s="11">
        <v>326</v>
      </c>
      <c r="GN5" s="12">
        <v>-0.1345</v>
      </c>
      <c r="GO5" s="12">
        <v>-0.1905</v>
      </c>
      <c r="GP5" s="11">
        <v>185</v>
      </c>
      <c r="GQ5" s="13">
        <v>13660.95</v>
      </c>
      <c r="GR5" s="11">
        <v>1450</v>
      </c>
      <c r="GS5" s="11">
        <v>226</v>
      </c>
      <c r="GT5" s="13">
        <v>16605.74</v>
      </c>
      <c r="GU5" s="11">
        <v>1454</v>
      </c>
      <c r="GV5" s="12">
        <v>-0.1814</v>
      </c>
      <c r="GW5" s="12">
        <v>-0.1773</v>
      </c>
      <c r="GX5" s="11">
        <v>1046</v>
      </c>
      <c r="GY5" s="13">
        <v>68260.37</v>
      </c>
      <c r="GZ5" s="11">
        <v>581</v>
      </c>
      <c r="HA5" s="11">
        <v>1240</v>
      </c>
      <c r="HB5" s="13">
        <v>86847.1</v>
      </c>
      <c r="HC5" s="11">
        <v>609</v>
      </c>
      <c r="HD5" s="12">
        <v>-0.1565</v>
      </c>
      <c r="HE5" s="12">
        <v>-0.214</v>
      </c>
      <c r="HF5" s="11">
        <v>985</v>
      </c>
      <c r="HG5" s="13">
        <v>55906.61</v>
      </c>
      <c r="HH5" s="11">
        <v>242</v>
      </c>
      <c r="HI5" s="11">
        <v>920</v>
      </c>
      <c r="HJ5" s="13">
        <v>50597.85</v>
      </c>
      <c r="HK5" s="11">
        <v>212</v>
      </c>
      <c r="HL5" s="12">
        <v>0.0707</v>
      </c>
      <c r="HM5" s="12">
        <v>0.1049</v>
      </c>
      <c r="HN5" s="11">
        <v>977</v>
      </c>
      <c r="HO5" s="13">
        <v>57475.46</v>
      </c>
      <c r="HP5" s="11">
        <v>719</v>
      </c>
      <c r="HQ5" s="11">
        <v>1056</v>
      </c>
      <c r="HR5" s="13">
        <v>67047.57</v>
      </c>
      <c r="HS5" s="11">
        <v>825</v>
      </c>
      <c r="HT5" s="12">
        <v>-0.0748</v>
      </c>
      <c r="HU5" s="12">
        <v>-0.1428</v>
      </c>
      <c r="HV5" s="11">
        <v>2637</v>
      </c>
      <c r="HW5" s="13">
        <v>78737.22</v>
      </c>
      <c r="HX5" s="11"/>
      <c r="HY5" s="11">
        <v>15664</v>
      </c>
      <c r="HZ5" s="13">
        <v>475559.59</v>
      </c>
      <c r="IA5" s="11"/>
      <c r="IB5" s="12">
        <v>-0.8317</v>
      </c>
      <c r="IC5" s="12">
        <v>-0.8344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98</v>
      </c>
      <c r="IU5" s="13">
        <v>7376.5</v>
      </c>
      <c r="IV5" s="11">
        <v>372</v>
      </c>
      <c r="IW5" s="11"/>
      <c r="IX5" s="13"/>
      <c r="IY5" s="11"/>
      <c r="IZ5" s="12"/>
      <c r="JA5" s="12"/>
      <c r="JB5" s="11">
        <v>129</v>
      </c>
      <c r="JC5" s="13">
        <v>18191.8</v>
      </c>
      <c r="JD5" s="11">
        <v>69</v>
      </c>
      <c r="JE5" s="11">
        <v>250</v>
      </c>
      <c r="JF5" s="13">
        <v>7894.98</v>
      </c>
      <c r="JG5" s="11">
        <v>67</v>
      </c>
      <c r="JH5" s="12">
        <v>-0.484</v>
      </c>
      <c r="JI5" s="12">
        <v>1.3042</v>
      </c>
      <c r="JJ5" s="11"/>
      <c r="JK5" s="13"/>
      <c r="JL5" s="11">
        <v>17</v>
      </c>
      <c r="JM5" s="11"/>
      <c r="JN5" s="13"/>
      <c r="JO5" s="11">
        <v>14</v>
      </c>
      <c r="JP5" s="12"/>
      <c r="JQ5" s="12"/>
      <c r="JR5" s="11">
        <v>18</v>
      </c>
      <c r="JS5" s="13">
        <v>1246.37</v>
      </c>
      <c r="JT5" s="11">
        <v>56</v>
      </c>
      <c r="JU5" s="11"/>
      <c r="JV5" s="13"/>
      <c r="JW5" s="11"/>
      <c r="JX5" s="12"/>
      <c r="JY5" s="12"/>
      <c r="JZ5" s="11"/>
      <c r="KA5" s="13"/>
      <c r="KB5" s="11">
        <v>696</v>
      </c>
      <c r="KC5" s="11">
        <v>1</v>
      </c>
      <c r="KD5" s="13">
        <v>74.09</v>
      </c>
      <c r="KE5" s="11">
        <v>393</v>
      </c>
      <c r="KF5" s="12"/>
      <c r="KG5" s="12"/>
      <c r="KH5" s="11"/>
      <c r="KI5" s="13"/>
      <c r="KJ5" s="11"/>
      <c r="KK5" s="11">
        <v>8736</v>
      </c>
      <c r="KL5" s="13">
        <v>627017.12</v>
      </c>
      <c r="KM5" s="11"/>
      <c r="KN5" s="12"/>
      <c r="KO5" s="12"/>
      <c r="KP5" s="11"/>
      <c r="KQ5" s="13"/>
      <c r="KR5" s="11"/>
      <c r="KS5" s="11">
        <v>2214</v>
      </c>
      <c r="KT5" s="13">
        <v>140478.67</v>
      </c>
      <c r="KU5" s="11">
        <v>1715</v>
      </c>
      <c r="KV5" s="12"/>
      <c r="KW5" s="12"/>
      <c r="KX5" s="11"/>
      <c r="KY5" s="13"/>
      <c r="KZ5" s="11"/>
      <c r="LA5" s="11">
        <v>188</v>
      </c>
      <c r="LB5" s="13">
        <v>14932.37</v>
      </c>
      <c r="LC5" s="11">
        <v>725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180337</v>
      </c>
      <c r="C6" s="11">
        <f>=ROUNDDOWN(132.42546629461,0)</f>
      </c>
      <c r="D6" s="11"/>
      <c r="E6" s="12">
        <v>0.805</v>
      </c>
      <c r="F6" s="11"/>
      <c r="G6" s="11">
        <f>=ROUNDDOWN({0},0)</f>
      </c>
      <c r="H6" s="11"/>
      <c r="I6" s="12"/>
      <c r="J6" s="11">
        <v>23432</v>
      </c>
      <c r="K6" s="13">
        <v>248774.06</v>
      </c>
      <c r="L6" s="11">
        <v>653</v>
      </c>
      <c r="M6" s="14">
        <v>380.97</v>
      </c>
      <c r="N6" s="11">
        <v>8709</v>
      </c>
      <c r="O6" s="13">
        <v>150809.49</v>
      </c>
      <c r="P6" s="11">
        <v>665</v>
      </c>
      <c r="Q6" s="14">
        <v>226.78</v>
      </c>
      <c r="R6" s="12">
        <v>1.6906</v>
      </c>
      <c r="S6" s="12">
        <v>0.6496</v>
      </c>
      <c r="T6" s="12">
        <v>-0.018</v>
      </c>
      <c r="U6" s="12">
        <v>0.6799</v>
      </c>
      <c r="V6" s="11">
        <v>390</v>
      </c>
      <c r="W6" s="13">
        <v>6731.69</v>
      </c>
      <c r="X6" s="11">
        <v>250</v>
      </c>
      <c r="Y6" s="11">
        <v>1345</v>
      </c>
      <c r="Z6" s="13">
        <v>21236.07</v>
      </c>
      <c r="AA6" s="11">
        <v>328</v>
      </c>
      <c r="AB6" s="12">
        <v>-0.71</v>
      </c>
      <c r="AC6" s="12">
        <v>-0.683</v>
      </c>
      <c r="AD6" s="11">
        <v>21</v>
      </c>
      <c r="AE6" s="13">
        <v>447.44</v>
      </c>
      <c r="AF6" s="11">
        <v>29</v>
      </c>
      <c r="AG6" s="11"/>
      <c r="AH6" s="13"/>
      <c r="AI6" s="11"/>
      <c r="AJ6" s="12"/>
      <c r="AK6" s="12"/>
      <c r="AL6" s="11">
        <v>63</v>
      </c>
      <c r="AM6" s="13">
        <v>1193.76</v>
      </c>
      <c r="AN6" s="11">
        <v>29</v>
      </c>
      <c r="AO6" s="11"/>
      <c r="AP6" s="13"/>
      <c r="AQ6" s="11"/>
      <c r="AR6" s="12"/>
      <c r="AS6" s="12"/>
      <c r="AT6" s="11">
        <v>22861</v>
      </c>
      <c r="AU6" s="13">
        <v>239158.51</v>
      </c>
      <c r="AV6" s="11">
        <v>653</v>
      </c>
      <c r="AW6" s="11">
        <v>7319</v>
      </c>
      <c r="AX6" s="13">
        <v>128951.42</v>
      </c>
      <c r="AY6" s="11">
        <v>647</v>
      </c>
      <c r="AZ6" s="12">
        <v>2.1235</v>
      </c>
      <c r="BA6" s="12">
        <v>0.8546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83</v>
      </c>
      <c r="CA6" s="13">
        <v>1011</v>
      </c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5</v>
      </c>
      <c r="CQ6" s="13">
        <v>107.66</v>
      </c>
      <c r="CR6" s="11">
        <v>114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>
        <v>9</v>
      </c>
      <c r="EM6" s="13">
        <v>124</v>
      </c>
      <c r="EN6" s="11">
        <v>17</v>
      </c>
      <c r="EO6" s="11">
        <v>45</v>
      </c>
      <c r="EP6" s="13">
        <v>622</v>
      </c>
      <c r="EQ6" s="11">
        <v>4</v>
      </c>
      <c r="ER6" s="12">
        <v>-0.8</v>
      </c>
      <c r="ES6" s="12">
        <v>-0.8006</v>
      </c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28197</v>
      </c>
      <c r="C7" s="11">
        <f>=ROUNDDOWN(20.070467648943,0)</f>
      </c>
      <c r="D7" s="11">
        <v>20750</v>
      </c>
      <c r="E7" s="12">
        <v>0.9589</v>
      </c>
      <c r="F7" s="11"/>
      <c r="G7" s="11">
        <f>=ROUNDDOWN({0},0)</f>
      </c>
      <c r="H7" s="11"/>
      <c r="I7" s="12"/>
      <c r="J7" s="11">
        <v>29704</v>
      </c>
      <c r="K7" s="13">
        <v>1593738.64</v>
      </c>
      <c r="L7" s="11">
        <v>199</v>
      </c>
      <c r="M7" s="14">
        <v>8008.74</v>
      </c>
      <c r="N7" s="11">
        <v>26016</v>
      </c>
      <c r="O7" s="13">
        <v>1488939.82</v>
      </c>
      <c r="P7" s="11">
        <v>154</v>
      </c>
      <c r="Q7" s="14">
        <v>9668.44</v>
      </c>
      <c r="R7" s="12">
        <v>0.1418</v>
      </c>
      <c r="S7" s="12">
        <v>0.0704</v>
      </c>
      <c r="T7" s="12">
        <v>0.2922</v>
      </c>
      <c r="U7" s="12">
        <v>-0.1717</v>
      </c>
      <c r="V7" s="11">
        <v>6501</v>
      </c>
      <c r="W7" s="13">
        <v>387056.97</v>
      </c>
      <c r="X7" s="11">
        <v>172</v>
      </c>
      <c r="Y7" s="11">
        <v>5907</v>
      </c>
      <c r="Z7" s="13">
        <v>386861.65</v>
      </c>
      <c r="AA7" s="11">
        <v>109</v>
      </c>
      <c r="AB7" s="12">
        <v>0.1006</v>
      </c>
      <c r="AC7" s="12">
        <v>0.0005</v>
      </c>
      <c r="AD7" s="11">
        <v>6923</v>
      </c>
      <c r="AE7" s="13">
        <v>354884.15</v>
      </c>
      <c r="AF7" s="11">
        <v>197</v>
      </c>
      <c r="AG7" s="11">
        <v>3379</v>
      </c>
      <c r="AH7" s="13">
        <v>204353.08</v>
      </c>
      <c r="AI7" s="11">
        <v>142</v>
      </c>
      <c r="AJ7" s="12">
        <v>1.0488</v>
      </c>
      <c r="AK7" s="12">
        <v>0.7366</v>
      </c>
      <c r="AL7" s="11">
        <v>1230</v>
      </c>
      <c r="AM7" s="13">
        <v>81105.09</v>
      </c>
      <c r="AN7" s="11">
        <v>198</v>
      </c>
      <c r="AO7" s="11">
        <v>1829</v>
      </c>
      <c r="AP7" s="13">
        <v>116293.42</v>
      </c>
      <c r="AQ7" s="11">
        <v>143</v>
      </c>
      <c r="AR7" s="12">
        <v>-0.3275</v>
      </c>
      <c r="AS7" s="12">
        <v>-0.3026</v>
      </c>
      <c r="AT7" s="11">
        <v>436</v>
      </c>
      <c r="AU7" s="13">
        <v>20135.89</v>
      </c>
      <c r="AV7" s="11">
        <v>181</v>
      </c>
      <c r="AW7" s="11">
        <v>215</v>
      </c>
      <c r="AX7" s="13">
        <v>10874.76</v>
      </c>
      <c r="AY7" s="11">
        <v>143</v>
      </c>
      <c r="AZ7" s="12">
        <v>1.0279</v>
      </c>
      <c r="BA7" s="12">
        <v>0.8516</v>
      </c>
      <c r="BB7" s="11">
        <v>2635</v>
      </c>
      <c r="BC7" s="13">
        <v>116077.49</v>
      </c>
      <c r="BD7" s="11">
        <v>199</v>
      </c>
      <c r="BE7" s="11">
        <v>2681</v>
      </c>
      <c r="BF7" s="13">
        <v>107723.07</v>
      </c>
      <c r="BG7" s="11">
        <v>141</v>
      </c>
      <c r="BH7" s="12">
        <v>-0.0172</v>
      </c>
      <c r="BI7" s="12">
        <v>0.0776</v>
      </c>
      <c r="BJ7" s="11">
        <v>2006</v>
      </c>
      <c r="BK7" s="13">
        <v>109676.27</v>
      </c>
      <c r="BL7" s="11">
        <v>179</v>
      </c>
      <c r="BM7" s="11">
        <v>1588</v>
      </c>
      <c r="BN7" s="13">
        <v>81943.48</v>
      </c>
      <c r="BO7" s="11">
        <v>105</v>
      </c>
      <c r="BP7" s="12">
        <v>0.2632</v>
      </c>
      <c r="BQ7" s="12">
        <v>0.3384</v>
      </c>
      <c r="BR7" s="11">
        <v>3363</v>
      </c>
      <c r="BS7" s="13">
        <v>186688.7</v>
      </c>
      <c r="BT7" s="11">
        <v>199</v>
      </c>
      <c r="BU7" s="11">
        <v>3766</v>
      </c>
      <c r="BV7" s="13">
        <v>233388.73</v>
      </c>
      <c r="BW7" s="11">
        <v>154</v>
      </c>
      <c r="BX7" s="12">
        <v>-0.107</v>
      </c>
      <c r="BY7" s="12">
        <v>-0.2001</v>
      </c>
      <c r="BZ7" s="11">
        <v>562</v>
      </c>
      <c r="CA7" s="13">
        <v>28199.02</v>
      </c>
      <c r="CB7" s="11">
        <v>75</v>
      </c>
      <c r="CC7" s="11">
        <v>1139</v>
      </c>
      <c r="CD7" s="13">
        <v>58989.24</v>
      </c>
      <c r="CE7" s="11">
        <v>67</v>
      </c>
      <c r="CF7" s="12">
        <v>-0.5066</v>
      </c>
      <c r="CG7" s="12">
        <v>-0.522</v>
      </c>
      <c r="CH7" s="11"/>
      <c r="CI7" s="13"/>
      <c r="CJ7" s="11"/>
      <c r="CK7" s="11"/>
      <c r="CL7" s="13"/>
      <c r="CM7" s="11"/>
      <c r="CN7" s="12"/>
      <c r="CO7" s="12"/>
      <c r="CP7" s="11">
        <v>77</v>
      </c>
      <c r="CQ7" s="13">
        <v>4459.26</v>
      </c>
      <c r="CR7" s="11">
        <v>176</v>
      </c>
      <c r="CS7" s="11"/>
      <c r="CT7" s="13"/>
      <c r="CU7" s="11"/>
      <c r="CV7" s="12"/>
      <c r="CW7" s="12"/>
      <c r="CX7" s="11">
        <v>159</v>
      </c>
      <c r="CY7" s="13">
        <v>6826.9</v>
      </c>
      <c r="CZ7" s="11">
        <v>127</v>
      </c>
      <c r="DA7" s="11">
        <v>343</v>
      </c>
      <c r="DB7" s="13">
        <v>13688.61</v>
      </c>
      <c r="DC7" s="11">
        <v>111</v>
      </c>
      <c r="DD7" s="12">
        <v>-0.5364</v>
      </c>
      <c r="DE7" s="12">
        <v>-0.5013</v>
      </c>
      <c r="DF7" s="11">
        <v>503</v>
      </c>
      <c r="DG7" s="13">
        <v>20559.45</v>
      </c>
      <c r="DH7" s="11">
        <v>121</v>
      </c>
      <c r="DI7" s="11">
        <v>203</v>
      </c>
      <c r="DJ7" s="13">
        <v>11068.9</v>
      </c>
      <c r="DK7" s="11">
        <v>118</v>
      </c>
      <c r="DL7" s="12">
        <v>1.4778</v>
      </c>
      <c r="DM7" s="12">
        <v>0.8574</v>
      </c>
      <c r="DN7" s="11">
        <v>462</v>
      </c>
      <c r="DO7" s="13">
        <v>30953.94</v>
      </c>
      <c r="DP7" s="11">
        <v>199</v>
      </c>
      <c r="DQ7" s="11">
        <v>23</v>
      </c>
      <c r="DR7" s="13">
        <v>2350.77</v>
      </c>
      <c r="DS7" s="11">
        <v>144</v>
      </c>
      <c r="DT7" s="12">
        <v>19.087</v>
      </c>
      <c r="DU7" s="12">
        <v>12.1676</v>
      </c>
      <c r="DV7" s="11">
        <v>2919</v>
      </c>
      <c r="DW7" s="13">
        <v>143646.29</v>
      </c>
      <c r="DX7" s="11">
        <v>119</v>
      </c>
      <c r="DY7" s="11">
        <v>3073</v>
      </c>
      <c r="DZ7" s="13">
        <v>161322.34</v>
      </c>
      <c r="EA7" s="11">
        <v>115</v>
      </c>
      <c r="EB7" s="12">
        <v>-0.0501</v>
      </c>
      <c r="EC7" s="12">
        <v>-0.1096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173</v>
      </c>
      <c r="FC7" s="13">
        <v>15698.31</v>
      </c>
      <c r="FD7" s="11">
        <v>38</v>
      </c>
      <c r="FE7" s="11">
        <v>74</v>
      </c>
      <c r="FF7" s="13">
        <v>5235.72</v>
      </c>
      <c r="FG7" s="11">
        <v>17</v>
      </c>
      <c r="FH7" s="12">
        <v>1.3378</v>
      </c>
      <c r="FI7" s="12">
        <v>1.9983</v>
      </c>
      <c r="FJ7" s="11">
        <v>218</v>
      </c>
      <c r="FK7" s="13">
        <v>13291.73</v>
      </c>
      <c r="FL7" s="11">
        <v>166</v>
      </c>
      <c r="FM7" s="11">
        <v>167</v>
      </c>
      <c r="FN7" s="13">
        <v>10894.24</v>
      </c>
      <c r="FO7" s="11">
        <v>127</v>
      </c>
      <c r="FP7" s="12">
        <v>0.3054</v>
      </c>
      <c r="FQ7" s="12">
        <v>0.2201</v>
      </c>
      <c r="FR7" s="11">
        <v>442</v>
      </c>
      <c r="FS7" s="13">
        <v>22576.44</v>
      </c>
      <c r="FT7" s="11">
        <v>88</v>
      </c>
      <c r="FU7" s="11">
        <v>410</v>
      </c>
      <c r="FV7" s="13">
        <v>23729.08</v>
      </c>
      <c r="FW7" s="11">
        <v>98</v>
      </c>
      <c r="FX7" s="12">
        <v>0.078</v>
      </c>
      <c r="FY7" s="12">
        <v>-0.0486</v>
      </c>
      <c r="FZ7" s="11">
        <v>588</v>
      </c>
      <c r="GA7" s="13">
        <v>30416.77</v>
      </c>
      <c r="GB7" s="11">
        <v>105</v>
      </c>
      <c r="GC7" s="11">
        <v>229</v>
      </c>
      <c r="GD7" s="13">
        <v>12813.48</v>
      </c>
      <c r="GE7" s="11">
        <v>90</v>
      </c>
      <c r="GF7" s="12">
        <v>1.5677</v>
      </c>
      <c r="GG7" s="12">
        <v>1.3738</v>
      </c>
      <c r="GH7" s="11">
        <v>229</v>
      </c>
      <c r="GI7" s="13">
        <v>10405.95</v>
      </c>
      <c r="GJ7" s="11">
        <v>62</v>
      </c>
      <c r="GK7" s="11">
        <v>216</v>
      </c>
      <c r="GL7" s="13">
        <v>11195.22</v>
      </c>
      <c r="GM7" s="11">
        <v>57</v>
      </c>
      <c r="GN7" s="12">
        <v>0.0602</v>
      </c>
      <c r="GO7" s="12">
        <v>-0.0705</v>
      </c>
      <c r="GP7" s="11">
        <v>101</v>
      </c>
      <c r="GQ7" s="13">
        <v>5265.05</v>
      </c>
      <c r="GR7" s="11">
        <v>156</v>
      </c>
      <c r="GS7" s="11">
        <v>69</v>
      </c>
      <c r="GT7" s="13">
        <v>4568.87</v>
      </c>
      <c r="GU7" s="11">
        <v>138</v>
      </c>
      <c r="GV7" s="12">
        <v>0.4638</v>
      </c>
      <c r="GW7" s="12">
        <v>0.1524</v>
      </c>
      <c r="GX7" s="11">
        <v>2</v>
      </c>
      <c r="GY7" s="13">
        <v>95.98</v>
      </c>
      <c r="GZ7" s="11">
        <v>2</v>
      </c>
      <c r="HA7" s="11">
        <v>2</v>
      </c>
      <c r="HB7" s="13">
        <v>96.14</v>
      </c>
      <c r="HC7" s="11">
        <v>3</v>
      </c>
      <c r="HD7" s="12"/>
      <c r="HE7" s="12">
        <v>-0.0017</v>
      </c>
      <c r="HF7" s="11">
        <v>106</v>
      </c>
      <c r="HG7" s="13">
        <v>2353.56</v>
      </c>
      <c r="HH7" s="11">
        <v>6</v>
      </c>
      <c r="HI7" s="11">
        <v>98</v>
      </c>
      <c r="HJ7" s="13">
        <v>2302.27</v>
      </c>
      <c r="HK7" s="11">
        <v>9</v>
      </c>
      <c r="HL7" s="12">
        <v>0.0816</v>
      </c>
      <c r="HM7" s="12">
        <v>0.0223</v>
      </c>
      <c r="HN7" s="11">
        <v>63</v>
      </c>
      <c r="HO7" s="13">
        <v>3099.26</v>
      </c>
      <c r="HP7" s="11">
        <v>34</v>
      </c>
      <c r="HQ7" s="11">
        <v>46</v>
      </c>
      <c r="HR7" s="13">
        <v>2529.7</v>
      </c>
      <c r="HS7" s="11">
        <v>46</v>
      </c>
      <c r="HT7" s="12">
        <v>0.3696</v>
      </c>
      <c r="HU7" s="12">
        <v>0.2251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6</v>
      </c>
      <c r="JS7" s="13">
        <v>266.17</v>
      </c>
      <c r="JT7" s="11">
        <v>15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169</v>
      </c>
      <c r="KL7" s="13">
        <v>7994.94</v>
      </c>
      <c r="KM7" s="11"/>
      <c r="KN7" s="12"/>
      <c r="KO7" s="12"/>
      <c r="KP7" s="11"/>
      <c r="KQ7" s="13"/>
      <c r="KR7" s="11"/>
      <c r="KS7" s="11">
        <v>310</v>
      </c>
      <c r="KT7" s="13">
        <v>13829.55</v>
      </c>
      <c r="KU7" s="11">
        <v>134</v>
      </c>
      <c r="KV7" s="12"/>
      <c r="KW7" s="12"/>
      <c r="KX7" s="11"/>
      <c r="KY7" s="13"/>
      <c r="KZ7" s="11"/>
      <c r="LA7" s="11">
        <v>80</v>
      </c>
      <c r="LB7" s="13">
        <v>4892.56</v>
      </c>
      <c r="LC7" s="11">
        <v>115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107740</v>
      </c>
      <c r="C8" s="11">
        <f>=ROUNDDOWN(17.6799750570242,0)</f>
      </c>
      <c r="D8" s="11">
        <v>260084</v>
      </c>
      <c r="E8" s="12">
        <v>0.829</v>
      </c>
      <c r="F8" s="11"/>
      <c r="G8" s="11">
        <f>=ROUNDDOWN({0},0)</f>
      </c>
      <c r="H8" s="11"/>
      <c r="I8" s="12"/>
      <c r="J8" s="11">
        <v>100448</v>
      </c>
      <c r="K8" s="13">
        <v>2854393.54</v>
      </c>
      <c r="L8" s="11">
        <v>285</v>
      </c>
      <c r="M8" s="14">
        <v>10015.42</v>
      </c>
      <c r="N8" s="11">
        <v>103944</v>
      </c>
      <c r="O8" s="13">
        <v>2945509.48</v>
      </c>
      <c r="P8" s="11">
        <v>240</v>
      </c>
      <c r="Q8" s="14">
        <v>12272.96</v>
      </c>
      <c r="R8" s="12">
        <v>-0.0336</v>
      </c>
      <c r="S8" s="12">
        <v>-0.0309</v>
      </c>
      <c r="T8" s="12">
        <v>0.1875</v>
      </c>
      <c r="U8" s="12">
        <v>-0.1839</v>
      </c>
      <c r="V8" s="11">
        <v>27938</v>
      </c>
      <c r="W8" s="13">
        <v>740536.99</v>
      </c>
      <c r="X8" s="11">
        <v>207</v>
      </c>
      <c r="Y8" s="11">
        <v>32223</v>
      </c>
      <c r="Z8" s="13">
        <v>816139.27</v>
      </c>
      <c r="AA8" s="11">
        <v>155</v>
      </c>
      <c r="AB8" s="12">
        <v>-0.133</v>
      </c>
      <c r="AC8" s="12">
        <v>-0.0926</v>
      </c>
      <c r="AD8" s="11">
        <v>7741</v>
      </c>
      <c r="AE8" s="13">
        <v>209813.42</v>
      </c>
      <c r="AF8" s="11">
        <v>256</v>
      </c>
      <c r="AG8" s="11">
        <v>8351</v>
      </c>
      <c r="AH8" s="13">
        <v>197442.57</v>
      </c>
      <c r="AI8" s="11">
        <v>225</v>
      </c>
      <c r="AJ8" s="12">
        <v>-0.073</v>
      </c>
      <c r="AK8" s="12">
        <v>0.0627</v>
      </c>
      <c r="AL8" s="11">
        <v>10852</v>
      </c>
      <c r="AM8" s="13">
        <v>331506.03</v>
      </c>
      <c r="AN8" s="11">
        <v>281</v>
      </c>
      <c r="AO8" s="11">
        <v>2725</v>
      </c>
      <c r="AP8" s="13">
        <v>82789.7</v>
      </c>
      <c r="AQ8" s="11">
        <v>223</v>
      </c>
      <c r="AR8" s="12">
        <v>2.9824</v>
      </c>
      <c r="AS8" s="12">
        <v>3.0042</v>
      </c>
      <c r="AT8" s="11">
        <v>9175</v>
      </c>
      <c r="AU8" s="13">
        <v>296561.4</v>
      </c>
      <c r="AV8" s="11">
        <v>237</v>
      </c>
      <c r="AW8" s="11">
        <v>9353</v>
      </c>
      <c r="AX8" s="13">
        <v>326128.22</v>
      </c>
      <c r="AY8" s="11">
        <v>220</v>
      </c>
      <c r="AZ8" s="12">
        <v>-0.019</v>
      </c>
      <c r="BA8" s="12">
        <v>-0.0907</v>
      </c>
      <c r="BB8" s="11">
        <v>14801</v>
      </c>
      <c r="BC8" s="13">
        <v>386878.99</v>
      </c>
      <c r="BD8" s="11">
        <v>250</v>
      </c>
      <c r="BE8" s="11">
        <v>15792</v>
      </c>
      <c r="BF8" s="13">
        <v>453875.58</v>
      </c>
      <c r="BG8" s="11">
        <v>220</v>
      </c>
      <c r="BH8" s="12">
        <v>-0.0628</v>
      </c>
      <c r="BI8" s="12">
        <v>-0.1476</v>
      </c>
      <c r="BJ8" s="11">
        <v>11287</v>
      </c>
      <c r="BK8" s="13">
        <v>339754.59</v>
      </c>
      <c r="BL8" s="11">
        <v>246</v>
      </c>
      <c r="BM8" s="11">
        <v>11951</v>
      </c>
      <c r="BN8" s="13">
        <v>370041.03</v>
      </c>
      <c r="BO8" s="11">
        <v>203</v>
      </c>
      <c r="BP8" s="12">
        <v>-0.0556</v>
      </c>
      <c r="BQ8" s="12">
        <v>-0.0818</v>
      </c>
      <c r="BR8" s="11">
        <v>3417</v>
      </c>
      <c r="BS8" s="13">
        <v>134173.73</v>
      </c>
      <c r="BT8" s="11">
        <v>275</v>
      </c>
      <c r="BU8" s="11">
        <v>3567</v>
      </c>
      <c r="BV8" s="13">
        <v>120322.02</v>
      </c>
      <c r="BW8" s="11">
        <v>228</v>
      </c>
      <c r="BX8" s="12">
        <v>-0.0421</v>
      </c>
      <c r="BY8" s="12">
        <v>0.1151</v>
      </c>
      <c r="BZ8" s="11">
        <v>7288</v>
      </c>
      <c r="CA8" s="13">
        <v>197274.63</v>
      </c>
      <c r="CB8" s="11">
        <v>222</v>
      </c>
      <c r="CC8" s="11">
        <v>7408</v>
      </c>
      <c r="CD8" s="13">
        <v>220477.48</v>
      </c>
      <c r="CE8" s="11">
        <v>206</v>
      </c>
      <c r="CF8" s="12">
        <v>-0.0162</v>
      </c>
      <c r="CG8" s="12">
        <v>-0.1052</v>
      </c>
      <c r="CH8" s="11"/>
      <c r="CI8" s="13"/>
      <c r="CJ8" s="11"/>
      <c r="CK8" s="11"/>
      <c r="CL8" s="13"/>
      <c r="CM8" s="11"/>
      <c r="CN8" s="12"/>
      <c r="CO8" s="12"/>
      <c r="CP8" s="11">
        <v>721</v>
      </c>
      <c r="CQ8" s="13">
        <v>22516.7</v>
      </c>
      <c r="CR8" s="11">
        <v>264</v>
      </c>
      <c r="CS8" s="11"/>
      <c r="CT8" s="13"/>
      <c r="CU8" s="11"/>
      <c r="CV8" s="12"/>
      <c r="CW8" s="12"/>
      <c r="CX8" s="11">
        <v>2172</v>
      </c>
      <c r="CY8" s="13">
        <v>57859.23</v>
      </c>
      <c r="CZ8" s="11">
        <v>226</v>
      </c>
      <c r="DA8" s="11">
        <v>3491</v>
      </c>
      <c r="DB8" s="13">
        <v>88205.33</v>
      </c>
      <c r="DC8" s="11">
        <v>148</v>
      </c>
      <c r="DD8" s="12">
        <v>-0.3778</v>
      </c>
      <c r="DE8" s="12">
        <v>-0.344</v>
      </c>
      <c r="DF8" s="11"/>
      <c r="DG8" s="13"/>
      <c r="DH8" s="11"/>
      <c r="DI8" s="11"/>
      <c r="DJ8" s="13"/>
      <c r="DK8" s="11">
        <v>1</v>
      </c>
      <c r="DL8" s="12"/>
      <c r="DM8" s="12"/>
      <c r="DN8" s="11">
        <v>249</v>
      </c>
      <c r="DO8" s="13">
        <v>11176.89</v>
      </c>
      <c r="DP8" s="11">
        <v>279</v>
      </c>
      <c r="DQ8" s="11">
        <v>140</v>
      </c>
      <c r="DR8" s="13">
        <v>6241.85</v>
      </c>
      <c r="DS8" s="11">
        <v>226</v>
      </c>
      <c r="DT8" s="12">
        <v>0.7786</v>
      </c>
      <c r="DU8" s="12">
        <v>0.7906</v>
      </c>
      <c r="DV8" s="11">
        <v>67</v>
      </c>
      <c r="DW8" s="13">
        <v>2463.62</v>
      </c>
      <c r="DX8" s="11">
        <v>3</v>
      </c>
      <c r="DY8" s="11">
        <v>26</v>
      </c>
      <c r="DZ8" s="13">
        <v>1012.98</v>
      </c>
      <c r="EA8" s="11">
        <v>4</v>
      </c>
      <c r="EB8" s="12">
        <v>1.5769</v>
      </c>
      <c r="EC8" s="12">
        <v>1.4321</v>
      </c>
      <c r="ED8" s="11">
        <v>1361</v>
      </c>
      <c r="EE8" s="13">
        <v>33032.37</v>
      </c>
      <c r="EF8" s="11"/>
      <c r="EG8" s="11"/>
      <c r="EH8" s="13"/>
      <c r="EI8" s="11"/>
      <c r="EJ8" s="12"/>
      <c r="EK8" s="12"/>
      <c r="EL8" s="11">
        <v>597</v>
      </c>
      <c r="EM8" s="13">
        <v>14468.35</v>
      </c>
      <c r="EN8" s="11">
        <v>120</v>
      </c>
      <c r="EO8" s="11">
        <v>1267</v>
      </c>
      <c r="EP8" s="13">
        <v>30811.5</v>
      </c>
      <c r="EQ8" s="11">
        <v>123</v>
      </c>
      <c r="ER8" s="12">
        <v>-0.5288</v>
      </c>
      <c r="ES8" s="12">
        <v>-0.5304</v>
      </c>
      <c r="ET8" s="11">
        <v>858</v>
      </c>
      <c r="EU8" s="13">
        <v>20875.89</v>
      </c>
      <c r="EV8" s="11">
        <v>45</v>
      </c>
      <c r="EW8" s="11">
        <v>1866</v>
      </c>
      <c r="EX8" s="13">
        <v>46997.51</v>
      </c>
      <c r="EY8" s="11">
        <v>44</v>
      </c>
      <c r="EZ8" s="12">
        <v>-0.5402</v>
      </c>
      <c r="FA8" s="12">
        <v>-0.5558</v>
      </c>
      <c r="FB8" s="11">
        <v>1016</v>
      </c>
      <c r="FC8" s="13">
        <v>21090.38</v>
      </c>
      <c r="FD8" s="11">
        <v>58</v>
      </c>
      <c r="FE8" s="11">
        <v>1234</v>
      </c>
      <c r="FF8" s="13">
        <v>23857.17</v>
      </c>
      <c r="FG8" s="11">
        <v>50</v>
      </c>
      <c r="FH8" s="12">
        <v>-0.1767</v>
      </c>
      <c r="FI8" s="12">
        <v>-0.116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28</v>
      </c>
      <c r="GA8" s="13">
        <v>1155.44</v>
      </c>
      <c r="GB8" s="11">
        <v>2</v>
      </c>
      <c r="GC8" s="11">
        <v>51</v>
      </c>
      <c r="GD8" s="13">
        <v>2100.01</v>
      </c>
      <c r="GE8" s="11">
        <v>2</v>
      </c>
      <c r="GF8" s="12">
        <v>-0.451</v>
      </c>
      <c r="GG8" s="12">
        <v>-0.4498</v>
      </c>
      <c r="GH8" s="11">
        <v>453</v>
      </c>
      <c r="GI8" s="13">
        <v>18433.45</v>
      </c>
      <c r="GJ8" s="11">
        <v>85</v>
      </c>
      <c r="GK8" s="11">
        <v>531</v>
      </c>
      <c r="GL8" s="13">
        <v>24120.64</v>
      </c>
      <c r="GM8" s="11">
        <v>98</v>
      </c>
      <c r="GN8" s="12">
        <v>-0.1469</v>
      </c>
      <c r="GO8" s="12">
        <v>-0.2358</v>
      </c>
      <c r="GP8" s="11">
        <v>23</v>
      </c>
      <c r="GQ8" s="13">
        <v>973.09</v>
      </c>
      <c r="GR8" s="11">
        <v>206</v>
      </c>
      <c r="GS8" s="11">
        <v>14</v>
      </c>
      <c r="GT8" s="13">
        <v>545.81</v>
      </c>
      <c r="GU8" s="11">
        <v>165</v>
      </c>
      <c r="GV8" s="12">
        <v>0.6429</v>
      </c>
      <c r="GW8" s="12">
        <v>0.7828</v>
      </c>
      <c r="GX8" s="11">
        <v>59</v>
      </c>
      <c r="GY8" s="13">
        <v>3041.2</v>
      </c>
      <c r="GZ8" s="11">
        <v>30</v>
      </c>
      <c r="HA8" s="11">
        <v>95</v>
      </c>
      <c r="HB8" s="13">
        <v>4822.19</v>
      </c>
      <c r="HC8" s="11">
        <v>31</v>
      </c>
      <c r="HD8" s="12">
        <v>-0.3789</v>
      </c>
      <c r="HE8" s="12">
        <v>-0.3693</v>
      </c>
      <c r="HF8" s="11">
        <v>241</v>
      </c>
      <c r="HG8" s="13">
        <v>6957.48</v>
      </c>
      <c r="HH8" s="11">
        <v>72</v>
      </c>
      <c r="HI8" s="11">
        <v>323</v>
      </c>
      <c r="HJ8" s="13">
        <v>8780.84</v>
      </c>
      <c r="HK8" s="11">
        <v>59</v>
      </c>
      <c r="HL8" s="12">
        <v>-0.2539</v>
      </c>
      <c r="HM8" s="12">
        <v>-0.2077</v>
      </c>
      <c r="HN8" s="11">
        <v>67</v>
      </c>
      <c r="HO8" s="13">
        <v>2053.65</v>
      </c>
      <c r="HP8" s="11">
        <v>83</v>
      </c>
      <c r="HQ8" s="11">
        <v>92</v>
      </c>
      <c r="HR8" s="13">
        <v>3003.53</v>
      </c>
      <c r="HS8" s="11">
        <v>81</v>
      </c>
      <c r="HT8" s="12">
        <v>-0.2717</v>
      </c>
      <c r="HU8" s="12">
        <v>-0.3163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27</v>
      </c>
      <c r="IU8" s="13">
        <v>1105.85</v>
      </c>
      <c r="IV8" s="11">
        <v>66</v>
      </c>
      <c r="IW8" s="11"/>
      <c r="IX8" s="13"/>
      <c r="IY8" s="11"/>
      <c r="IZ8" s="12"/>
      <c r="JA8" s="12"/>
      <c r="JB8" s="11">
        <v>10</v>
      </c>
      <c r="JC8" s="13">
        <v>690.17</v>
      </c>
      <c r="JD8" s="11">
        <v>5</v>
      </c>
      <c r="JE8" s="11">
        <v>14</v>
      </c>
      <c r="JF8" s="13">
        <v>369.2</v>
      </c>
      <c r="JG8" s="11">
        <v>5</v>
      </c>
      <c r="JH8" s="12">
        <v>-0.2857</v>
      </c>
      <c r="JI8" s="12">
        <v>0.8694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75</v>
      </c>
      <c r="KC8" s="11"/>
      <c r="KD8" s="13"/>
      <c r="KE8" s="11">
        <v>75</v>
      </c>
      <c r="KF8" s="12"/>
      <c r="KG8" s="12"/>
      <c r="KH8" s="11"/>
      <c r="KI8" s="13"/>
      <c r="KJ8" s="11"/>
      <c r="KK8" s="11">
        <v>3016</v>
      </c>
      <c r="KL8" s="13">
        <v>105196.51</v>
      </c>
      <c r="KM8" s="11"/>
      <c r="KN8" s="12"/>
      <c r="KO8" s="12"/>
      <c r="KP8" s="11"/>
      <c r="KQ8" s="13"/>
      <c r="KR8" s="11"/>
      <c r="KS8" s="11">
        <v>384</v>
      </c>
      <c r="KT8" s="13">
        <v>10677.03</v>
      </c>
      <c r="KU8" s="11">
        <v>222</v>
      </c>
      <c r="KV8" s="12"/>
      <c r="KW8" s="12"/>
      <c r="KX8" s="11"/>
      <c r="KY8" s="13"/>
      <c r="KZ8" s="11"/>
      <c r="LA8" s="11">
        <v>30</v>
      </c>
      <c r="LB8" s="13">
        <v>1551.51</v>
      </c>
      <c r="LC8" s="11">
        <v>113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148728</v>
      </c>
      <c r="C9" s="11">
        <f>=ROUNDDOWN(15.4984733699447,0)</f>
      </c>
      <c r="D9" s="11">
        <v>215232</v>
      </c>
      <c r="E9" s="12">
        <v>0.8843</v>
      </c>
      <c r="F9" s="11"/>
      <c r="G9" s="11">
        <f>=ROUNDDOWN({0},0)</f>
      </c>
      <c r="H9" s="11"/>
      <c r="I9" s="12"/>
      <c r="J9" s="11">
        <v>174810</v>
      </c>
      <c r="K9" s="13">
        <v>3382567.22</v>
      </c>
      <c r="L9" s="11">
        <v>273</v>
      </c>
      <c r="M9" s="14">
        <v>12390.36</v>
      </c>
      <c r="N9" s="11">
        <v>152418</v>
      </c>
      <c r="O9" s="13">
        <v>2884605.87</v>
      </c>
      <c r="P9" s="11">
        <v>352</v>
      </c>
      <c r="Q9" s="14">
        <v>8194.9</v>
      </c>
      <c r="R9" s="12">
        <v>0.1469</v>
      </c>
      <c r="S9" s="12">
        <v>0.1726</v>
      </c>
      <c r="T9" s="12">
        <v>-0.2244</v>
      </c>
      <c r="U9" s="12">
        <v>0.512</v>
      </c>
      <c r="V9" s="11">
        <v>82096</v>
      </c>
      <c r="W9" s="13">
        <v>1616101.35</v>
      </c>
      <c r="X9" s="11">
        <v>250</v>
      </c>
      <c r="Y9" s="11">
        <v>59887</v>
      </c>
      <c r="Z9" s="13">
        <v>1203329.5</v>
      </c>
      <c r="AA9" s="11">
        <v>300</v>
      </c>
      <c r="AB9" s="12">
        <v>0.3708</v>
      </c>
      <c r="AC9" s="12">
        <v>0.343</v>
      </c>
      <c r="AD9" s="11">
        <v>8805</v>
      </c>
      <c r="AE9" s="13">
        <v>158522.98</v>
      </c>
      <c r="AF9" s="11">
        <v>251</v>
      </c>
      <c r="AG9" s="11">
        <v>7783</v>
      </c>
      <c r="AH9" s="13">
        <v>144065.35</v>
      </c>
      <c r="AI9" s="11">
        <v>326</v>
      </c>
      <c r="AJ9" s="12">
        <v>0.1313</v>
      </c>
      <c r="AK9" s="12">
        <v>0.1004</v>
      </c>
      <c r="AL9" s="11">
        <v>14137</v>
      </c>
      <c r="AM9" s="13">
        <v>288326.43</v>
      </c>
      <c r="AN9" s="11">
        <v>254</v>
      </c>
      <c r="AO9" s="11">
        <v>5337</v>
      </c>
      <c r="AP9" s="13">
        <v>110312.44</v>
      </c>
      <c r="AQ9" s="11">
        <v>303</v>
      </c>
      <c r="AR9" s="12">
        <v>1.6489</v>
      </c>
      <c r="AS9" s="12">
        <v>1.6137</v>
      </c>
      <c r="AT9" s="11">
        <v>21783</v>
      </c>
      <c r="AU9" s="13">
        <v>413727.35</v>
      </c>
      <c r="AV9" s="11">
        <v>216</v>
      </c>
      <c r="AW9" s="11">
        <v>25727</v>
      </c>
      <c r="AX9" s="13">
        <v>416745.37</v>
      </c>
      <c r="AY9" s="11">
        <v>262</v>
      </c>
      <c r="AZ9" s="12">
        <v>-0.1533</v>
      </c>
      <c r="BA9" s="12">
        <v>-0.0072</v>
      </c>
      <c r="BB9" s="11">
        <v>18737</v>
      </c>
      <c r="BC9" s="13">
        <v>327024.52</v>
      </c>
      <c r="BD9" s="11">
        <v>259</v>
      </c>
      <c r="BE9" s="11">
        <v>16096</v>
      </c>
      <c r="BF9" s="13">
        <v>285489.16</v>
      </c>
      <c r="BG9" s="11">
        <v>302</v>
      </c>
      <c r="BH9" s="12">
        <v>0.1641</v>
      </c>
      <c r="BI9" s="12">
        <v>0.1455</v>
      </c>
      <c r="BJ9" s="11">
        <v>13304</v>
      </c>
      <c r="BK9" s="13">
        <v>263339.65</v>
      </c>
      <c r="BL9" s="11">
        <v>235</v>
      </c>
      <c r="BM9" s="11">
        <v>11650</v>
      </c>
      <c r="BN9" s="13">
        <v>225602.81</v>
      </c>
      <c r="BO9" s="11">
        <v>297</v>
      </c>
      <c r="BP9" s="12">
        <v>0.142</v>
      </c>
      <c r="BQ9" s="12">
        <v>0.1673</v>
      </c>
      <c r="BR9" s="11">
        <v>2333</v>
      </c>
      <c r="BS9" s="13">
        <v>47581.43</v>
      </c>
      <c r="BT9" s="11">
        <v>253</v>
      </c>
      <c r="BU9" s="11">
        <v>3661</v>
      </c>
      <c r="BV9" s="13">
        <v>71986.83</v>
      </c>
      <c r="BW9" s="11">
        <v>326</v>
      </c>
      <c r="BX9" s="12">
        <v>-0.3627</v>
      </c>
      <c r="BY9" s="12">
        <v>-0.339</v>
      </c>
      <c r="BZ9" s="11">
        <v>7719</v>
      </c>
      <c r="CA9" s="13">
        <v>143421.33</v>
      </c>
      <c r="CB9" s="11">
        <v>229</v>
      </c>
      <c r="CC9" s="11">
        <v>10892</v>
      </c>
      <c r="CD9" s="13">
        <v>205100.73</v>
      </c>
      <c r="CE9" s="11">
        <v>287</v>
      </c>
      <c r="CF9" s="12">
        <v>-0.2913</v>
      </c>
      <c r="CG9" s="12">
        <v>-0.3007</v>
      </c>
      <c r="CH9" s="11"/>
      <c r="CI9" s="13"/>
      <c r="CJ9" s="11"/>
      <c r="CK9" s="11"/>
      <c r="CL9" s="13"/>
      <c r="CM9" s="11"/>
      <c r="CN9" s="12"/>
      <c r="CO9" s="12"/>
      <c r="CP9" s="11">
        <v>231</v>
      </c>
      <c r="CQ9" s="13">
        <v>6684.76</v>
      </c>
      <c r="CR9" s="11">
        <v>240</v>
      </c>
      <c r="CS9" s="11"/>
      <c r="CT9" s="13"/>
      <c r="CU9" s="11"/>
      <c r="CV9" s="12"/>
      <c r="CW9" s="12"/>
      <c r="CX9" s="11">
        <v>54</v>
      </c>
      <c r="CY9" s="13">
        <v>1550.99</v>
      </c>
      <c r="CZ9" s="11">
        <v>13</v>
      </c>
      <c r="DA9" s="11">
        <v>2369</v>
      </c>
      <c r="DB9" s="13">
        <v>43791.21</v>
      </c>
      <c r="DC9" s="11">
        <v>265</v>
      </c>
      <c r="DD9" s="12">
        <v>-0.9772</v>
      </c>
      <c r="DE9" s="12">
        <v>-0.9646</v>
      </c>
      <c r="DF9" s="11"/>
      <c r="DG9" s="13"/>
      <c r="DH9" s="11">
        <v>179</v>
      </c>
      <c r="DI9" s="11">
        <v>399</v>
      </c>
      <c r="DJ9" s="13">
        <v>7390.63</v>
      </c>
      <c r="DK9" s="11">
        <v>248</v>
      </c>
      <c r="DL9" s="12"/>
      <c r="DM9" s="12"/>
      <c r="DN9" s="11">
        <v>433</v>
      </c>
      <c r="DO9" s="13">
        <v>14000.52</v>
      </c>
      <c r="DP9" s="11">
        <v>262</v>
      </c>
      <c r="DQ9" s="11">
        <v>231</v>
      </c>
      <c r="DR9" s="13">
        <v>6881.73</v>
      </c>
      <c r="DS9" s="11">
        <v>342</v>
      </c>
      <c r="DT9" s="12">
        <v>0.8745</v>
      </c>
      <c r="DU9" s="12">
        <v>1.0344</v>
      </c>
      <c r="DV9" s="11">
        <v>1176</v>
      </c>
      <c r="DW9" s="13">
        <v>22929.94</v>
      </c>
      <c r="DX9" s="11">
        <v>94</v>
      </c>
      <c r="DY9" s="11">
        <v>733</v>
      </c>
      <c r="DZ9" s="13">
        <v>15180.68</v>
      </c>
      <c r="EA9" s="11">
        <v>78</v>
      </c>
      <c r="EB9" s="12">
        <v>0.6044</v>
      </c>
      <c r="EC9" s="12">
        <v>0.5105</v>
      </c>
      <c r="ED9" s="11">
        <v>626</v>
      </c>
      <c r="EE9" s="13">
        <v>14085</v>
      </c>
      <c r="EF9" s="11"/>
      <c r="EG9" s="11">
        <v>318</v>
      </c>
      <c r="EH9" s="13">
        <v>6360</v>
      </c>
      <c r="EI9" s="11"/>
      <c r="EJ9" s="12">
        <v>0.9686</v>
      </c>
      <c r="EK9" s="12">
        <v>1.2146</v>
      </c>
      <c r="EL9" s="11">
        <v>457</v>
      </c>
      <c r="EM9" s="13">
        <v>7848.51</v>
      </c>
      <c r="EN9" s="11">
        <v>115</v>
      </c>
      <c r="EO9" s="11">
        <v>703</v>
      </c>
      <c r="EP9" s="13">
        <v>12514.33</v>
      </c>
      <c r="EQ9" s="11">
        <v>161</v>
      </c>
      <c r="ER9" s="12">
        <v>-0.3499</v>
      </c>
      <c r="ES9" s="12">
        <v>-0.3728</v>
      </c>
      <c r="ET9" s="11">
        <v>417</v>
      </c>
      <c r="EU9" s="13">
        <v>7378.48</v>
      </c>
      <c r="EV9" s="11">
        <v>47</v>
      </c>
      <c r="EW9" s="11">
        <v>1140</v>
      </c>
      <c r="EX9" s="13">
        <v>22944.08</v>
      </c>
      <c r="EY9" s="11">
        <v>49</v>
      </c>
      <c r="EZ9" s="12">
        <v>-0.6342</v>
      </c>
      <c r="FA9" s="12">
        <v>-0.6784</v>
      </c>
      <c r="FB9" s="11">
        <v>1622</v>
      </c>
      <c r="FC9" s="13">
        <v>31548.62</v>
      </c>
      <c r="FD9" s="11">
        <v>228</v>
      </c>
      <c r="FE9" s="11">
        <v>1514</v>
      </c>
      <c r="FF9" s="13">
        <v>30552.44</v>
      </c>
      <c r="FG9" s="11">
        <v>237</v>
      </c>
      <c r="FH9" s="12">
        <v>0.0713</v>
      </c>
      <c r="FI9" s="12">
        <v>0.0326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388</v>
      </c>
      <c r="GI9" s="13">
        <v>8451.99</v>
      </c>
      <c r="GJ9" s="11">
        <v>81</v>
      </c>
      <c r="GK9" s="11">
        <v>202</v>
      </c>
      <c r="GL9" s="13">
        <v>4415.26</v>
      </c>
      <c r="GM9" s="11">
        <v>78</v>
      </c>
      <c r="GN9" s="12">
        <v>0.9208</v>
      </c>
      <c r="GO9" s="12">
        <v>0.9143</v>
      </c>
      <c r="GP9" s="11">
        <v>115</v>
      </c>
      <c r="GQ9" s="13">
        <v>2468.29</v>
      </c>
      <c r="GR9" s="11">
        <v>210</v>
      </c>
      <c r="GS9" s="11">
        <v>41</v>
      </c>
      <c r="GT9" s="13">
        <v>884.72</v>
      </c>
      <c r="GU9" s="11">
        <v>205</v>
      </c>
      <c r="GV9" s="12">
        <v>1.8049</v>
      </c>
      <c r="GW9" s="12">
        <v>1.7899</v>
      </c>
      <c r="GX9" s="11">
        <v>109</v>
      </c>
      <c r="GY9" s="13">
        <v>1779.72</v>
      </c>
      <c r="GZ9" s="11">
        <v>12</v>
      </c>
      <c r="HA9" s="11">
        <v>110</v>
      </c>
      <c r="HB9" s="13">
        <v>1836.69</v>
      </c>
      <c r="HC9" s="11">
        <v>16</v>
      </c>
      <c r="HD9" s="12">
        <v>-0.0091</v>
      </c>
      <c r="HE9" s="12">
        <v>-0.031</v>
      </c>
      <c r="HF9" s="11"/>
      <c r="HG9" s="13"/>
      <c r="HH9" s="11"/>
      <c r="HI9" s="11"/>
      <c r="HJ9" s="13"/>
      <c r="HK9" s="11">
        <v>10</v>
      </c>
      <c r="HL9" s="12"/>
      <c r="HM9" s="12"/>
      <c r="HN9" s="11">
        <v>169</v>
      </c>
      <c r="HO9" s="13">
        <v>3506.72</v>
      </c>
      <c r="HP9" s="11">
        <v>82</v>
      </c>
      <c r="HQ9" s="11">
        <v>166</v>
      </c>
      <c r="HR9" s="13">
        <v>3325.9</v>
      </c>
      <c r="HS9" s="11">
        <v>108</v>
      </c>
      <c r="HT9" s="12">
        <v>0.0181</v>
      </c>
      <c r="HU9" s="12">
        <v>0.0544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80</v>
      </c>
      <c r="IU9" s="13">
        <v>1414.03</v>
      </c>
      <c r="IV9" s="11">
        <v>59</v>
      </c>
      <c r="IW9" s="11"/>
      <c r="IX9" s="13"/>
      <c r="IY9" s="11"/>
      <c r="IZ9" s="12"/>
      <c r="JA9" s="12"/>
      <c r="JB9" s="11">
        <v>19</v>
      </c>
      <c r="JC9" s="13">
        <v>874.61</v>
      </c>
      <c r="JD9" s="11">
        <v>11</v>
      </c>
      <c r="JE9" s="11">
        <v>29</v>
      </c>
      <c r="JF9" s="13">
        <v>299.6</v>
      </c>
      <c r="JG9" s="11">
        <v>23</v>
      </c>
      <c r="JH9" s="12">
        <v>-0.3448</v>
      </c>
      <c r="JI9" s="12">
        <v>1.9193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168</v>
      </c>
      <c r="KC9" s="11"/>
      <c r="KD9" s="13"/>
      <c r="KE9" s="11">
        <v>181</v>
      </c>
      <c r="KF9" s="12"/>
      <c r="KG9" s="12"/>
      <c r="KH9" s="11"/>
      <c r="KI9" s="13"/>
      <c r="KJ9" s="11"/>
      <c r="KK9" s="11">
        <v>2509</v>
      </c>
      <c r="KL9" s="13">
        <v>49274.74</v>
      </c>
      <c r="KM9" s="11"/>
      <c r="KN9" s="12"/>
      <c r="KO9" s="12"/>
      <c r="KP9" s="11"/>
      <c r="KQ9" s="13"/>
      <c r="KR9" s="11"/>
      <c r="KS9" s="11">
        <v>898</v>
      </c>
      <c r="KT9" s="13">
        <v>15842.16</v>
      </c>
      <c r="KU9" s="11">
        <v>290</v>
      </c>
      <c r="KV9" s="12"/>
      <c r="KW9" s="12"/>
      <c r="KX9" s="11"/>
      <c r="KY9" s="13"/>
      <c r="KZ9" s="11"/>
      <c r="LA9" s="11">
        <v>23</v>
      </c>
      <c r="LB9" s="13">
        <v>479.51</v>
      </c>
      <c r="LC9" s="11">
        <v>148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469990</v>
      </c>
      <c r="C10" s="11">
        <f>=ROUNDDOWN(18.1090651285193,0)</f>
      </c>
      <c r="D10" s="11">
        <v>629173</v>
      </c>
      <c r="E10" s="12">
        <v>0.7362</v>
      </c>
      <c r="F10" s="11"/>
      <c r="G10" s="11">
        <f>=ROUNDDOWN({0},0)</f>
      </c>
      <c r="H10" s="11"/>
      <c r="I10" s="12"/>
      <c r="J10" s="11">
        <v>319698</v>
      </c>
      <c r="K10" s="13">
        <v>10828062.81</v>
      </c>
      <c r="L10" s="11">
        <v>1224</v>
      </c>
      <c r="M10" s="14">
        <v>8846.46</v>
      </c>
      <c r="N10" s="11">
        <v>274028</v>
      </c>
      <c r="O10" s="13">
        <v>10339282.78</v>
      </c>
      <c r="P10" s="11">
        <v>1157</v>
      </c>
      <c r="Q10" s="14">
        <v>8936.29</v>
      </c>
      <c r="R10" s="12">
        <v>0.1667</v>
      </c>
      <c r="S10" s="12">
        <v>0.0473</v>
      </c>
      <c r="T10" s="12">
        <v>0.0579</v>
      </c>
      <c r="U10" s="12">
        <v>-0.0101</v>
      </c>
      <c r="V10" s="11">
        <v>85118</v>
      </c>
      <c r="W10" s="13">
        <v>3771891.99</v>
      </c>
      <c r="X10" s="11">
        <v>930</v>
      </c>
      <c r="Y10" s="11">
        <v>73408</v>
      </c>
      <c r="Z10" s="13">
        <v>3063389.5</v>
      </c>
      <c r="AA10" s="11">
        <v>805</v>
      </c>
      <c r="AB10" s="12">
        <v>0.1595</v>
      </c>
      <c r="AC10" s="12">
        <v>0.2313</v>
      </c>
      <c r="AD10" s="11">
        <v>12581</v>
      </c>
      <c r="AE10" s="13">
        <v>437881.64</v>
      </c>
      <c r="AF10" s="11">
        <v>1020</v>
      </c>
      <c r="AG10" s="11">
        <v>10000</v>
      </c>
      <c r="AH10" s="13">
        <v>370143.79</v>
      </c>
      <c r="AI10" s="11">
        <v>963</v>
      </c>
      <c r="AJ10" s="12">
        <v>0.2581</v>
      </c>
      <c r="AK10" s="12">
        <v>0.183</v>
      </c>
      <c r="AL10" s="11">
        <v>21705</v>
      </c>
      <c r="AM10" s="13">
        <v>1070330.43</v>
      </c>
      <c r="AN10" s="11">
        <v>1066</v>
      </c>
      <c r="AO10" s="11">
        <v>8640</v>
      </c>
      <c r="AP10" s="13">
        <v>419680.36</v>
      </c>
      <c r="AQ10" s="11">
        <v>951</v>
      </c>
      <c r="AR10" s="12">
        <v>1.5122</v>
      </c>
      <c r="AS10" s="12">
        <v>1.5503</v>
      </c>
      <c r="AT10" s="11">
        <v>94853</v>
      </c>
      <c r="AU10" s="13">
        <v>1888481.7</v>
      </c>
      <c r="AV10" s="11">
        <v>918</v>
      </c>
      <c r="AW10" s="11">
        <v>52258</v>
      </c>
      <c r="AX10" s="13">
        <v>1776596.67</v>
      </c>
      <c r="AY10" s="11">
        <v>900</v>
      </c>
      <c r="AZ10" s="12">
        <v>0.8151</v>
      </c>
      <c r="BA10" s="12">
        <v>0.063</v>
      </c>
      <c r="BB10" s="11">
        <v>35197</v>
      </c>
      <c r="BC10" s="13">
        <v>1095275.07</v>
      </c>
      <c r="BD10" s="11">
        <v>1007</v>
      </c>
      <c r="BE10" s="11">
        <v>42016</v>
      </c>
      <c r="BF10" s="13">
        <v>1378043.57</v>
      </c>
      <c r="BG10" s="11">
        <v>931</v>
      </c>
      <c r="BH10" s="12">
        <v>-0.1623</v>
      </c>
      <c r="BI10" s="12">
        <v>-0.2052</v>
      </c>
      <c r="BJ10" s="11">
        <v>29261</v>
      </c>
      <c r="BK10" s="13">
        <v>912284.21</v>
      </c>
      <c r="BL10" s="11">
        <v>902</v>
      </c>
      <c r="BM10" s="11">
        <v>36819</v>
      </c>
      <c r="BN10" s="13">
        <v>1194151.25</v>
      </c>
      <c r="BO10" s="11">
        <v>848</v>
      </c>
      <c r="BP10" s="12">
        <v>-0.2053</v>
      </c>
      <c r="BQ10" s="12">
        <v>-0.236</v>
      </c>
      <c r="BR10" s="11">
        <v>8249</v>
      </c>
      <c r="BS10" s="13">
        <v>289792.46</v>
      </c>
      <c r="BT10" s="11">
        <v>1020</v>
      </c>
      <c r="BU10" s="11">
        <v>10709</v>
      </c>
      <c r="BV10" s="13">
        <v>386954.13</v>
      </c>
      <c r="BW10" s="11">
        <v>964</v>
      </c>
      <c r="BX10" s="12">
        <v>-0.2297</v>
      </c>
      <c r="BY10" s="12">
        <v>-0.2511</v>
      </c>
      <c r="BZ10" s="11">
        <v>11867</v>
      </c>
      <c r="CA10" s="13">
        <v>467546.63</v>
      </c>
      <c r="CB10" s="11">
        <v>747</v>
      </c>
      <c r="CC10" s="11">
        <v>13777</v>
      </c>
      <c r="CD10" s="13">
        <v>607349</v>
      </c>
      <c r="CE10" s="11">
        <v>712</v>
      </c>
      <c r="CF10" s="12">
        <v>-0.1386</v>
      </c>
      <c r="CG10" s="12">
        <v>-0.2302</v>
      </c>
      <c r="CH10" s="11"/>
      <c r="CI10" s="13"/>
      <c r="CJ10" s="11"/>
      <c r="CK10" s="11"/>
      <c r="CL10" s="13"/>
      <c r="CM10" s="11"/>
      <c r="CN10" s="12"/>
      <c r="CO10" s="12"/>
      <c r="CP10" s="11">
        <v>446</v>
      </c>
      <c r="CQ10" s="13">
        <v>17793.25</v>
      </c>
      <c r="CR10" s="11">
        <v>579</v>
      </c>
      <c r="CS10" s="11"/>
      <c r="CT10" s="13"/>
      <c r="CU10" s="11"/>
      <c r="CV10" s="12"/>
      <c r="CW10" s="12"/>
      <c r="CX10" s="11">
        <v>2416</v>
      </c>
      <c r="CY10" s="13">
        <v>98541.64</v>
      </c>
      <c r="CZ10" s="11">
        <v>918</v>
      </c>
      <c r="DA10" s="11">
        <v>3882</v>
      </c>
      <c r="DB10" s="13">
        <v>147855.25</v>
      </c>
      <c r="DC10" s="11">
        <v>679</v>
      </c>
      <c r="DD10" s="12">
        <v>-0.3776</v>
      </c>
      <c r="DE10" s="12">
        <v>-0.3335</v>
      </c>
      <c r="DF10" s="11">
        <v>1397</v>
      </c>
      <c r="DG10" s="13">
        <v>40192.56</v>
      </c>
      <c r="DH10" s="11">
        <v>573</v>
      </c>
      <c r="DI10" s="11">
        <v>1561</v>
      </c>
      <c r="DJ10" s="13">
        <v>57489.58</v>
      </c>
      <c r="DK10" s="11">
        <v>624</v>
      </c>
      <c r="DL10" s="12">
        <v>-0.1051</v>
      </c>
      <c r="DM10" s="12">
        <v>-0.3009</v>
      </c>
      <c r="DN10" s="11">
        <v>1709</v>
      </c>
      <c r="DO10" s="13">
        <v>111355.02</v>
      </c>
      <c r="DP10" s="11">
        <v>1151</v>
      </c>
      <c r="DQ10" s="11">
        <v>449</v>
      </c>
      <c r="DR10" s="13">
        <v>26379.48</v>
      </c>
      <c r="DS10" s="11">
        <v>1071</v>
      </c>
      <c r="DT10" s="12">
        <v>2.8062</v>
      </c>
      <c r="DU10" s="12">
        <v>3.2213</v>
      </c>
      <c r="DV10" s="11">
        <v>1307</v>
      </c>
      <c r="DW10" s="13">
        <v>26275.47</v>
      </c>
      <c r="DX10" s="11">
        <v>62</v>
      </c>
      <c r="DY10" s="11">
        <v>888</v>
      </c>
      <c r="DZ10" s="13">
        <v>18092.28</v>
      </c>
      <c r="EA10" s="11">
        <v>52</v>
      </c>
      <c r="EB10" s="12">
        <v>0.4718</v>
      </c>
      <c r="EC10" s="12">
        <v>0.4523</v>
      </c>
      <c r="ED10" s="11">
        <v>1990</v>
      </c>
      <c r="EE10" s="13">
        <v>163047</v>
      </c>
      <c r="EF10" s="11"/>
      <c r="EG10" s="11">
        <v>2871</v>
      </c>
      <c r="EH10" s="13">
        <v>234374.63</v>
      </c>
      <c r="EI10" s="11"/>
      <c r="EJ10" s="12">
        <v>-0.3069</v>
      </c>
      <c r="EK10" s="12">
        <v>-0.3043</v>
      </c>
      <c r="EL10" s="11">
        <v>4960</v>
      </c>
      <c r="EM10" s="13">
        <v>172508.68</v>
      </c>
      <c r="EN10" s="11">
        <v>481</v>
      </c>
      <c r="EO10" s="11">
        <v>4571</v>
      </c>
      <c r="EP10" s="13">
        <v>190500.39</v>
      </c>
      <c r="EQ10" s="11">
        <v>514</v>
      </c>
      <c r="ER10" s="12">
        <v>0.0851</v>
      </c>
      <c r="ES10" s="12">
        <v>-0.0944</v>
      </c>
      <c r="ET10" s="11">
        <v>2734</v>
      </c>
      <c r="EU10" s="13">
        <v>102967.67</v>
      </c>
      <c r="EV10" s="11">
        <v>447</v>
      </c>
      <c r="EW10" s="11">
        <v>3208</v>
      </c>
      <c r="EX10" s="13">
        <v>115736.23</v>
      </c>
      <c r="EY10" s="11">
        <v>385</v>
      </c>
      <c r="EZ10" s="12">
        <v>-0.1478</v>
      </c>
      <c r="FA10" s="12">
        <v>-0.1103</v>
      </c>
      <c r="FB10" s="11">
        <v>843</v>
      </c>
      <c r="FC10" s="13">
        <v>43282.58</v>
      </c>
      <c r="FD10" s="11">
        <v>371</v>
      </c>
      <c r="FE10" s="11">
        <v>655</v>
      </c>
      <c r="FF10" s="13">
        <v>36075.6</v>
      </c>
      <c r="FG10" s="11">
        <v>205</v>
      </c>
      <c r="FH10" s="12">
        <v>0.287</v>
      </c>
      <c r="FI10" s="12">
        <v>0.1998</v>
      </c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164</v>
      </c>
      <c r="GA10" s="13">
        <v>3224.63</v>
      </c>
      <c r="GB10" s="11">
        <v>10</v>
      </c>
      <c r="GC10" s="11">
        <v>115</v>
      </c>
      <c r="GD10" s="13">
        <v>2530.1</v>
      </c>
      <c r="GE10" s="11">
        <v>13</v>
      </c>
      <c r="GF10" s="12">
        <v>0.4261</v>
      </c>
      <c r="GG10" s="12">
        <v>0.2745</v>
      </c>
      <c r="GH10" s="11">
        <v>839</v>
      </c>
      <c r="GI10" s="13">
        <v>34120.2</v>
      </c>
      <c r="GJ10" s="11">
        <v>117</v>
      </c>
      <c r="GK10" s="11">
        <v>626</v>
      </c>
      <c r="GL10" s="13">
        <v>21243.15</v>
      </c>
      <c r="GM10" s="11">
        <v>118</v>
      </c>
      <c r="GN10" s="12">
        <v>0.3403</v>
      </c>
      <c r="GO10" s="12">
        <v>0.6062</v>
      </c>
      <c r="GP10" s="11">
        <v>76</v>
      </c>
      <c r="GQ10" s="13">
        <v>2917.83</v>
      </c>
      <c r="GR10" s="11">
        <v>794</v>
      </c>
      <c r="GS10" s="11">
        <v>25</v>
      </c>
      <c r="GT10" s="13">
        <v>928.35</v>
      </c>
      <c r="GU10" s="11">
        <v>669</v>
      </c>
      <c r="GV10" s="12">
        <v>2.04</v>
      </c>
      <c r="GW10" s="12">
        <v>2.143</v>
      </c>
      <c r="GX10" s="11">
        <v>762</v>
      </c>
      <c r="GY10" s="13">
        <v>28156.19</v>
      </c>
      <c r="GZ10" s="11">
        <v>331</v>
      </c>
      <c r="HA10" s="11">
        <v>779</v>
      </c>
      <c r="HB10" s="13">
        <v>30290.82</v>
      </c>
      <c r="HC10" s="11">
        <v>334</v>
      </c>
      <c r="HD10" s="12">
        <v>-0.0218</v>
      </c>
      <c r="HE10" s="12">
        <v>-0.0705</v>
      </c>
      <c r="HF10" s="11">
        <v>134</v>
      </c>
      <c r="HG10" s="13">
        <v>4349.54</v>
      </c>
      <c r="HH10" s="11">
        <v>126</v>
      </c>
      <c r="HI10" s="11">
        <v>204</v>
      </c>
      <c r="HJ10" s="13">
        <v>7590.74</v>
      </c>
      <c r="HK10" s="11">
        <v>126</v>
      </c>
      <c r="HL10" s="12">
        <v>-0.3431</v>
      </c>
      <c r="HM10" s="12">
        <v>-0.427</v>
      </c>
      <c r="HN10" s="11">
        <v>369</v>
      </c>
      <c r="HO10" s="13">
        <v>8843.61</v>
      </c>
      <c r="HP10" s="11">
        <v>435</v>
      </c>
      <c r="HQ10" s="11">
        <v>364</v>
      </c>
      <c r="HR10" s="13">
        <v>8413.45</v>
      </c>
      <c r="HS10" s="11">
        <v>495</v>
      </c>
      <c r="HT10" s="12">
        <v>0.0137</v>
      </c>
      <c r="HU10" s="12">
        <v>0.0511</v>
      </c>
      <c r="HV10" s="11">
        <v>147</v>
      </c>
      <c r="HW10" s="13">
        <v>4985.82</v>
      </c>
      <c r="HX10" s="11"/>
      <c r="HY10" s="11">
        <v>590</v>
      </c>
      <c r="HZ10" s="13">
        <v>19255.76</v>
      </c>
      <c r="IA10" s="11"/>
      <c r="IB10" s="12">
        <v>-0.7508</v>
      </c>
      <c r="IC10" s="12">
        <v>-0.7411</v>
      </c>
      <c r="ID10" s="11">
        <v>324</v>
      </c>
      <c r="IE10" s="13">
        <v>15015.68</v>
      </c>
      <c r="IF10" s="11">
        <v>144</v>
      </c>
      <c r="IG10" s="11">
        <v>295</v>
      </c>
      <c r="IH10" s="13">
        <v>15178.27</v>
      </c>
      <c r="II10" s="11">
        <v>129</v>
      </c>
      <c r="IJ10" s="12">
        <v>0.0983</v>
      </c>
      <c r="IK10" s="12">
        <v>-0.0107</v>
      </c>
      <c r="IL10" s="11"/>
      <c r="IM10" s="13"/>
      <c r="IN10" s="11"/>
      <c r="IO10" s="11"/>
      <c r="IP10" s="13"/>
      <c r="IQ10" s="11"/>
      <c r="IR10" s="12"/>
      <c r="IS10" s="12"/>
      <c r="IT10" s="11">
        <v>124</v>
      </c>
      <c r="IU10" s="13">
        <v>7666.13</v>
      </c>
      <c r="IV10" s="11">
        <v>102</v>
      </c>
      <c r="IW10" s="11"/>
      <c r="IX10" s="13"/>
      <c r="IY10" s="11"/>
      <c r="IZ10" s="12"/>
      <c r="JA10" s="12"/>
      <c r="JB10" s="11">
        <v>18</v>
      </c>
      <c r="JC10" s="13">
        <v>1043.99</v>
      </c>
      <c r="JD10" s="11">
        <v>21</v>
      </c>
      <c r="JE10" s="11">
        <v>10</v>
      </c>
      <c r="JF10" s="13">
        <v>169.29</v>
      </c>
      <c r="JG10" s="11">
        <v>21</v>
      </c>
      <c r="JH10" s="12">
        <v>0.8</v>
      </c>
      <c r="JI10" s="12">
        <v>5.1669</v>
      </c>
      <c r="JJ10" s="11">
        <v>106</v>
      </c>
      <c r="JK10" s="13">
        <v>8185.63</v>
      </c>
      <c r="JL10" s="11">
        <v>83</v>
      </c>
      <c r="JM10" s="11">
        <v>74</v>
      </c>
      <c r="JN10" s="13">
        <v>5875.59</v>
      </c>
      <c r="JO10" s="11">
        <v>66</v>
      </c>
      <c r="JP10" s="12">
        <v>0.4324</v>
      </c>
      <c r="JQ10" s="12">
        <v>0.3932</v>
      </c>
      <c r="JR10" s="11"/>
      <c r="JS10" s="13"/>
      <c r="JT10" s="11"/>
      <c r="JU10" s="11"/>
      <c r="JV10" s="13"/>
      <c r="JW10" s="11"/>
      <c r="JX10" s="12"/>
      <c r="JY10" s="12"/>
      <c r="JZ10" s="11">
        <v>2</v>
      </c>
      <c r="KA10" s="13">
        <v>105.56</v>
      </c>
      <c r="KB10" s="11">
        <v>699</v>
      </c>
      <c r="KC10" s="11"/>
      <c r="KD10" s="13"/>
      <c r="KE10" s="11">
        <v>235</v>
      </c>
      <c r="KF10" s="12"/>
      <c r="KG10" s="12"/>
      <c r="KH10" s="11"/>
      <c r="KI10" s="13"/>
      <c r="KJ10" s="11"/>
      <c r="KK10" s="11">
        <v>3686</v>
      </c>
      <c r="KL10" s="13">
        <v>147974.63</v>
      </c>
      <c r="KM10" s="11"/>
      <c r="KN10" s="12"/>
      <c r="KO10" s="12"/>
      <c r="KP10" s="11"/>
      <c r="KQ10" s="13"/>
      <c r="KR10" s="11"/>
      <c r="KS10" s="11">
        <v>1410</v>
      </c>
      <c r="KT10" s="13">
        <v>50233.95</v>
      </c>
      <c r="KU10" s="11">
        <v>937</v>
      </c>
      <c r="KV10" s="12"/>
      <c r="KW10" s="12"/>
      <c r="KX10" s="11"/>
      <c r="KY10" s="13"/>
      <c r="KZ10" s="11"/>
      <c r="LA10" s="11">
        <v>138</v>
      </c>
      <c r="LB10" s="13">
        <v>6786.97</v>
      </c>
      <c r="LC10" s="11">
        <v>259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2992</v>
      </c>
      <c r="C11" s="11">
        <f>=ROUNDDOWN(100.066889632107,0)</f>
      </c>
      <c r="D11" s="11">
        <v>604</v>
      </c>
      <c r="E11" s="12">
        <v>0.5262</v>
      </c>
      <c r="F11" s="11"/>
      <c r="G11" s="11">
        <f>=ROUNDDOWN({0},0)</f>
      </c>
      <c r="H11" s="11"/>
      <c r="I11" s="12"/>
      <c r="J11" s="11">
        <v>360</v>
      </c>
      <c r="K11" s="13">
        <v>85836.47</v>
      </c>
      <c r="L11" s="11">
        <v>60</v>
      </c>
      <c r="M11" s="14">
        <v>1430.61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360</v>
      </c>
      <c r="BS11" s="13">
        <v>85836.47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140455</v>
      </c>
      <c r="C12" s="11">
        <f>=ROUNDDOWN(23.815216101192,0)</f>
      </c>
      <c r="D12" s="11">
        <v>98517</v>
      </c>
      <c r="E12" s="12">
        <v>0.7714</v>
      </c>
      <c r="F12" s="11"/>
      <c r="G12" s="11">
        <f>=ROUNDDOWN({0},0)</f>
      </c>
      <c r="H12" s="11">
        <v>2464</v>
      </c>
      <c r="I12" s="12"/>
      <c r="J12" s="11">
        <v>119481</v>
      </c>
      <c r="K12" s="13">
        <v>20207201.71</v>
      </c>
      <c r="L12" s="11">
        <v>665</v>
      </c>
      <c r="M12" s="14">
        <v>30386.77</v>
      </c>
      <c r="N12" s="11">
        <v>99935</v>
      </c>
      <c r="O12" s="13">
        <v>18611644.45</v>
      </c>
      <c r="P12" s="11">
        <v>746</v>
      </c>
      <c r="Q12" s="14">
        <v>24948.59</v>
      </c>
      <c r="R12" s="12">
        <v>0.1956</v>
      </c>
      <c r="S12" s="12">
        <v>0.0857</v>
      </c>
      <c r="T12" s="12">
        <v>-0.1086</v>
      </c>
      <c r="U12" s="12">
        <v>0.218</v>
      </c>
      <c r="V12" s="11">
        <v>5182</v>
      </c>
      <c r="W12" s="13">
        <v>884195.91</v>
      </c>
      <c r="X12" s="11">
        <v>216</v>
      </c>
      <c r="Y12" s="11">
        <v>4052</v>
      </c>
      <c r="Z12" s="13">
        <v>669964.27</v>
      </c>
      <c r="AA12" s="11">
        <v>182</v>
      </c>
      <c r="AB12" s="12">
        <v>0.2789</v>
      </c>
      <c r="AC12" s="12">
        <v>0.3198</v>
      </c>
      <c r="AD12" s="11">
        <v>46675</v>
      </c>
      <c r="AE12" s="13">
        <v>7682421.53</v>
      </c>
      <c r="AF12" s="11">
        <v>647</v>
      </c>
      <c r="AG12" s="11">
        <v>46885</v>
      </c>
      <c r="AH12" s="13">
        <v>7996194.41</v>
      </c>
      <c r="AI12" s="11">
        <v>740</v>
      </c>
      <c r="AJ12" s="12">
        <v>-0.0045</v>
      </c>
      <c r="AK12" s="12">
        <v>-0.0392</v>
      </c>
      <c r="AL12" s="11">
        <v>13258</v>
      </c>
      <c r="AM12" s="13">
        <v>2808949.63</v>
      </c>
      <c r="AN12" s="11">
        <v>623</v>
      </c>
      <c r="AO12" s="11">
        <v>13846</v>
      </c>
      <c r="AP12" s="13">
        <v>2760323.24</v>
      </c>
      <c r="AQ12" s="11">
        <v>716</v>
      </c>
      <c r="AR12" s="12">
        <v>-0.0425</v>
      </c>
      <c r="AS12" s="12">
        <v>0.0176</v>
      </c>
      <c r="AT12" s="11">
        <v>2589</v>
      </c>
      <c r="AU12" s="13">
        <v>441716.37</v>
      </c>
      <c r="AV12" s="11">
        <v>543</v>
      </c>
      <c r="AW12" s="11">
        <v>3854</v>
      </c>
      <c r="AX12" s="13">
        <v>641994.01</v>
      </c>
      <c r="AY12" s="11">
        <v>542</v>
      </c>
      <c r="AZ12" s="12">
        <v>-0.3282</v>
      </c>
      <c r="BA12" s="12">
        <v>-0.312</v>
      </c>
      <c r="BB12" s="11">
        <v>3398</v>
      </c>
      <c r="BC12" s="13">
        <v>583114.5</v>
      </c>
      <c r="BD12" s="11">
        <v>621</v>
      </c>
      <c r="BE12" s="11">
        <v>1851</v>
      </c>
      <c r="BF12" s="13">
        <v>362094.91</v>
      </c>
      <c r="BG12" s="11">
        <v>717</v>
      </c>
      <c r="BH12" s="12">
        <v>0.8358</v>
      </c>
      <c r="BI12" s="12">
        <v>0.6104</v>
      </c>
      <c r="BJ12" s="11">
        <v>2115</v>
      </c>
      <c r="BK12" s="13">
        <v>409038.45</v>
      </c>
      <c r="BL12" s="11">
        <v>528</v>
      </c>
      <c r="BM12" s="11">
        <v>1088</v>
      </c>
      <c r="BN12" s="13">
        <v>216465.43</v>
      </c>
      <c r="BO12" s="11">
        <v>508</v>
      </c>
      <c r="BP12" s="12">
        <v>0.9439</v>
      </c>
      <c r="BQ12" s="12">
        <v>0.8896</v>
      </c>
      <c r="BR12" s="11">
        <v>14350</v>
      </c>
      <c r="BS12" s="13">
        <v>2760489.54</v>
      </c>
      <c r="BT12" s="11">
        <v>649</v>
      </c>
      <c r="BU12" s="11">
        <v>16633</v>
      </c>
      <c r="BV12" s="13">
        <v>3615027.57</v>
      </c>
      <c r="BW12" s="11">
        <v>742</v>
      </c>
      <c r="BX12" s="12">
        <v>-0.1373</v>
      </c>
      <c r="BY12" s="12">
        <v>-0.2364</v>
      </c>
      <c r="BZ12" s="11">
        <v>311</v>
      </c>
      <c r="CA12" s="13">
        <v>54128.5</v>
      </c>
      <c r="CB12" s="11">
        <v>263</v>
      </c>
      <c r="CC12" s="11">
        <v>531</v>
      </c>
      <c r="CD12" s="13">
        <v>100125.51</v>
      </c>
      <c r="CE12" s="11">
        <v>333</v>
      </c>
      <c r="CF12" s="12">
        <v>-0.4143</v>
      </c>
      <c r="CG12" s="12">
        <v>-0.4594</v>
      </c>
      <c r="CH12" s="11">
        <v>18727</v>
      </c>
      <c r="CI12" s="13">
        <v>2359495.54</v>
      </c>
      <c r="CJ12" s="11"/>
      <c r="CK12" s="11"/>
      <c r="CL12" s="13"/>
      <c r="CM12" s="11"/>
      <c r="CN12" s="12"/>
      <c r="CO12" s="12"/>
      <c r="CP12" s="11">
        <v>8</v>
      </c>
      <c r="CQ12" s="13">
        <v>2058.92</v>
      </c>
      <c r="CR12" s="11">
        <v>507</v>
      </c>
      <c r="CS12" s="11"/>
      <c r="CT12" s="13"/>
      <c r="CU12" s="11"/>
      <c r="CV12" s="12"/>
      <c r="CW12" s="12"/>
      <c r="CX12" s="11">
        <v>41</v>
      </c>
      <c r="CY12" s="13">
        <v>8395.22</v>
      </c>
      <c r="CZ12" s="11">
        <v>281</v>
      </c>
      <c r="DA12" s="11">
        <v>326</v>
      </c>
      <c r="DB12" s="13">
        <v>52384.26</v>
      </c>
      <c r="DC12" s="11">
        <v>331</v>
      </c>
      <c r="DD12" s="12">
        <v>-0.8742</v>
      </c>
      <c r="DE12" s="12">
        <v>-0.8397</v>
      </c>
      <c r="DF12" s="11">
        <v>4319</v>
      </c>
      <c r="DG12" s="13">
        <v>720827.91</v>
      </c>
      <c r="DH12" s="11">
        <v>227</v>
      </c>
      <c r="DI12" s="11">
        <v>2229</v>
      </c>
      <c r="DJ12" s="13">
        <v>490067.1</v>
      </c>
      <c r="DK12" s="11">
        <v>411</v>
      </c>
      <c r="DL12" s="12">
        <v>0.9376</v>
      </c>
      <c r="DM12" s="12">
        <v>0.4709</v>
      </c>
      <c r="DN12" s="11">
        <v>91</v>
      </c>
      <c r="DO12" s="13">
        <v>20488.37</v>
      </c>
      <c r="DP12" s="11">
        <v>588</v>
      </c>
      <c r="DQ12" s="11">
        <v>108</v>
      </c>
      <c r="DR12" s="13">
        <v>23736.81</v>
      </c>
      <c r="DS12" s="11">
        <v>644</v>
      </c>
      <c r="DT12" s="12">
        <v>-0.1574</v>
      </c>
      <c r="DU12" s="12">
        <v>-0.1369</v>
      </c>
      <c r="DV12" s="11">
        <v>2223</v>
      </c>
      <c r="DW12" s="13">
        <v>439304.39</v>
      </c>
      <c r="DX12" s="11">
        <v>248</v>
      </c>
      <c r="DY12" s="11">
        <v>3243</v>
      </c>
      <c r="DZ12" s="13">
        <v>691183.21</v>
      </c>
      <c r="EA12" s="11">
        <v>273</v>
      </c>
      <c r="EB12" s="12">
        <v>-0.3145</v>
      </c>
      <c r="EC12" s="12">
        <v>-0.3644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2</v>
      </c>
      <c r="EW12" s="11">
        <v>1</v>
      </c>
      <c r="EX12" s="13">
        <v>199.5</v>
      </c>
      <c r="EY12" s="11">
        <v>2</v>
      </c>
      <c r="EZ12" s="12"/>
      <c r="FA12" s="12"/>
      <c r="FB12" s="11">
        <v>696</v>
      </c>
      <c r="FC12" s="13">
        <v>146468.15</v>
      </c>
      <c r="FD12" s="11">
        <v>194</v>
      </c>
      <c r="FE12" s="11">
        <v>213</v>
      </c>
      <c r="FF12" s="13">
        <v>45555.01</v>
      </c>
      <c r="FG12" s="11">
        <v>165</v>
      </c>
      <c r="FH12" s="12">
        <v>2.2676</v>
      </c>
      <c r="FI12" s="12">
        <v>2.2152</v>
      </c>
      <c r="FJ12" s="11">
        <v>1863</v>
      </c>
      <c r="FK12" s="13">
        <v>340050.66</v>
      </c>
      <c r="FL12" s="11">
        <v>499</v>
      </c>
      <c r="FM12" s="11">
        <v>715</v>
      </c>
      <c r="FN12" s="13">
        <v>146181.2</v>
      </c>
      <c r="FO12" s="11">
        <v>406</v>
      </c>
      <c r="FP12" s="12">
        <v>1.6056</v>
      </c>
      <c r="FQ12" s="12">
        <v>1.3262</v>
      </c>
      <c r="FR12" s="11">
        <v>1280</v>
      </c>
      <c r="FS12" s="13">
        <v>189120.26</v>
      </c>
      <c r="FT12" s="11">
        <v>308</v>
      </c>
      <c r="FU12" s="11">
        <v>1497</v>
      </c>
      <c r="FV12" s="13">
        <v>250833.66</v>
      </c>
      <c r="FW12" s="11">
        <v>376</v>
      </c>
      <c r="FX12" s="12">
        <v>-0.145</v>
      </c>
      <c r="FY12" s="12">
        <v>-0.246</v>
      </c>
      <c r="FZ12" s="11">
        <v>1101</v>
      </c>
      <c r="GA12" s="13">
        <v>162992.82</v>
      </c>
      <c r="GB12" s="11">
        <v>374</v>
      </c>
      <c r="GC12" s="11">
        <v>600</v>
      </c>
      <c r="GD12" s="13">
        <v>112186.05</v>
      </c>
      <c r="GE12" s="11">
        <v>375</v>
      </c>
      <c r="GF12" s="12">
        <v>0.835</v>
      </c>
      <c r="GG12" s="12">
        <v>0.4529</v>
      </c>
      <c r="GH12" s="11">
        <v>279</v>
      </c>
      <c r="GI12" s="13">
        <v>33624.55</v>
      </c>
      <c r="GJ12" s="11">
        <v>224</v>
      </c>
      <c r="GK12" s="11">
        <v>207</v>
      </c>
      <c r="GL12" s="13">
        <v>32671.26</v>
      </c>
      <c r="GM12" s="11">
        <v>229</v>
      </c>
      <c r="GN12" s="12">
        <v>0.3478</v>
      </c>
      <c r="GO12" s="12">
        <v>0.0292</v>
      </c>
      <c r="GP12" s="11">
        <v>947</v>
      </c>
      <c r="GQ12" s="13">
        <v>156906.55</v>
      </c>
      <c r="GR12" s="11">
        <v>599</v>
      </c>
      <c r="GS12" s="11">
        <v>813</v>
      </c>
      <c r="GT12" s="13">
        <v>153805.1</v>
      </c>
      <c r="GU12" s="11">
        <v>670</v>
      </c>
      <c r="GV12" s="12">
        <v>0.1648</v>
      </c>
      <c r="GW12" s="12">
        <v>0.0202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4</v>
      </c>
      <c r="HO12" s="13">
        <v>231.34</v>
      </c>
      <c r="HP12" s="11">
        <v>16</v>
      </c>
      <c r="HQ12" s="11">
        <v>2</v>
      </c>
      <c r="HR12" s="13">
        <v>214.49</v>
      </c>
      <c r="HS12" s="11">
        <v>18</v>
      </c>
      <c r="HT12" s="12">
        <v>1</v>
      </c>
      <c r="HU12" s="12">
        <v>0.0786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24</v>
      </c>
      <c r="IU12" s="13">
        <v>3182.6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722</v>
      </c>
      <c r="KL12" s="13">
        <v>159573.12</v>
      </c>
      <c r="KM12" s="11"/>
      <c r="KN12" s="12"/>
      <c r="KO12" s="12"/>
      <c r="KP12" s="11"/>
      <c r="KQ12" s="13"/>
      <c r="KR12" s="11"/>
      <c r="KS12" s="11">
        <v>321</v>
      </c>
      <c r="KT12" s="13">
        <v>57842.17</v>
      </c>
      <c r="KU12" s="11">
        <v>698</v>
      </c>
      <c r="KV12" s="12"/>
      <c r="KW12" s="12"/>
      <c r="KX12" s="11"/>
      <c r="KY12" s="13"/>
      <c r="KZ12" s="11"/>
      <c r="LA12" s="11">
        <v>198</v>
      </c>
      <c r="LB12" s="13">
        <v>33022.16</v>
      </c>
      <c r="LC12" s="11">
        <v>437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16035</v>
      </c>
      <c r="C13" s="11">
        <f>=ROUNDDOWN(25.4847425301971,0)</f>
      </c>
      <c r="D13" s="11">
        <v>11280</v>
      </c>
      <c r="E13" s="12">
        <v>0.8771</v>
      </c>
      <c r="F13" s="11"/>
      <c r="G13" s="11">
        <f>=ROUNDDOWN({0},0)</f>
      </c>
      <c r="H13" s="11"/>
      <c r="I13" s="12"/>
      <c r="J13" s="11">
        <v>11711</v>
      </c>
      <c r="K13" s="13">
        <v>863189.88</v>
      </c>
      <c r="L13" s="11">
        <v>147</v>
      </c>
      <c r="M13" s="14">
        <v>5872.04</v>
      </c>
      <c r="N13" s="11">
        <v>11319</v>
      </c>
      <c r="O13" s="13">
        <v>958195.32</v>
      </c>
      <c r="P13" s="11">
        <v>118</v>
      </c>
      <c r="Q13" s="14">
        <v>8120.3</v>
      </c>
      <c r="R13" s="12">
        <v>0.0346</v>
      </c>
      <c r="S13" s="12">
        <v>-0.0992</v>
      </c>
      <c r="T13" s="12">
        <v>0.2458</v>
      </c>
      <c r="U13" s="12">
        <v>-0.2769</v>
      </c>
      <c r="V13" s="11">
        <v>1764</v>
      </c>
      <c r="W13" s="13">
        <v>125403.6</v>
      </c>
      <c r="X13" s="11">
        <v>72</v>
      </c>
      <c r="Y13" s="11">
        <v>1436</v>
      </c>
      <c r="Z13" s="13">
        <v>111650.92</v>
      </c>
      <c r="AA13" s="11">
        <v>51</v>
      </c>
      <c r="AB13" s="12">
        <v>0.2284</v>
      </c>
      <c r="AC13" s="12">
        <v>0.1232</v>
      </c>
      <c r="AD13" s="11">
        <v>3123</v>
      </c>
      <c r="AE13" s="13">
        <v>207212.19</v>
      </c>
      <c r="AF13" s="11">
        <v>140</v>
      </c>
      <c r="AG13" s="11">
        <v>2048</v>
      </c>
      <c r="AH13" s="13">
        <v>173075.21</v>
      </c>
      <c r="AI13" s="11">
        <v>118</v>
      </c>
      <c r="AJ13" s="12">
        <v>0.5249</v>
      </c>
      <c r="AK13" s="12">
        <v>0.1972</v>
      </c>
      <c r="AL13" s="11">
        <v>1508</v>
      </c>
      <c r="AM13" s="13">
        <v>134748.01</v>
      </c>
      <c r="AN13" s="11">
        <v>141</v>
      </c>
      <c r="AO13" s="11">
        <v>2261</v>
      </c>
      <c r="AP13" s="13">
        <v>222045.25</v>
      </c>
      <c r="AQ13" s="11">
        <v>118</v>
      </c>
      <c r="AR13" s="12">
        <v>-0.333</v>
      </c>
      <c r="AS13" s="12">
        <v>-0.3932</v>
      </c>
      <c r="AT13" s="11">
        <v>115</v>
      </c>
      <c r="AU13" s="13">
        <v>7490.48</v>
      </c>
      <c r="AV13" s="11">
        <v>132</v>
      </c>
      <c r="AW13" s="11">
        <v>42</v>
      </c>
      <c r="AX13" s="13">
        <v>2945.18</v>
      </c>
      <c r="AY13" s="11">
        <v>103</v>
      </c>
      <c r="AZ13" s="12">
        <v>1.7381</v>
      </c>
      <c r="BA13" s="12">
        <v>1.5433</v>
      </c>
      <c r="BB13" s="11">
        <v>665</v>
      </c>
      <c r="BC13" s="13">
        <v>37785.72</v>
      </c>
      <c r="BD13" s="11">
        <v>141</v>
      </c>
      <c r="BE13" s="11">
        <v>413</v>
      </c>
      <c r="BF13" s="13">
        <v>26940.79</v>
      </c>
      <c r="BG13" s="11">
        <v>116</v>
      </c>
      <c r="BH13" s="12">
        <v>0.6102</v>
      </c>
      <c r="BI13" s="12">
        <v>0.4025</v>
      </c>
      <c r="BJ13" s="11">
        <v>761</v>
      </c>
      <c r="BK13" s="13">
        <v>60800.69</v>
      </c>
      <c r="BL13" s="11">
        <v>133</v>
      </c>
      <c r="BM13" s="11">
        <v>743</v>
      </c>
      <c r="BN13" s="13">
        <v>63936.93</v>
      </c>
      <c r="BO13" s="11">
        <v>87</v>
      </c>
      <c r="BP13" s="12">
        <v>0.0242</v>
      </c>
      <c r="BQ13" s="12">
        <v>-0.0491</v>
      </c>
      <c r="BR13" s="11">
        <v>1839</v>
      </c>
      <c r="BS13" s="13">
        <v>145276.8</v>
      </c>
      <c r="BT13" s="11">
        <v>147</v>
      </c>
      <c r="BU13" s="11">
        <v>2319</v>
      </c>
      <c r="BV13" s="13">
        <v>185507.92</v>
      </c>
      <c r="BW13" s="11">
        <v>118</v>
      </c>
      <c r="BX13" s="12">
        <v>-0.207</v>
      </c>
      <c r="BY13" s="12">
        <v>-0.2169</v>
      </c>
      <c r="BZ13" s="11">
        <v>316</v>
      </c>
      <c r="CA13" s="13">
        <v>21752.59</v>
      </c>
      <c r="CB13" s="11">
        <v>104</v>
      </c>
      <c r="CC13" s="11">
        <v>469</v>
      </c>
      <c r="CD13" s="13">
        <v>33845.01</v>
      </c>
      <c r="CE13" s="11">
        <v>79</v>
      </c>
      <c r="CF13" s="12">
        <v>-0.3262</v>
      </c>
      <c r="CG13" s="12">
        <v>-0.3573</v>
      </c>
      <c r="CH13" s="11"/>
      <c r="CI13" s="13"/>
      <c r="CJ13" s="11"/>
      <c r="CK13" s="11"/>
      <c r="CL13" s="13"/>
      <c r="CM13" s="11"/>
      <c r="CN13" s="12"/>
      <c r="CO13" s="12"/>
      <c r="CP13" s="11">
        <v>18</v>
      </c>
      <c r="CQ13" s="13">
        <v>2069.78</v>
      </c>
      <c r="CR13" s="11">
        <v>117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15</v>
      </c>
      <c r="DG13" s="13">
        <v>1225.63</v>
      </c>
      <c r="DH13" s="11">
        <v>19</v>
      </c>
      <c r="DI13" s="11">
        <v>25</v>
      </c>
      <c r="DJ13" s="13">
        <v>2927.59</v>
      </c>
      <c r="DK13" s="11">
        <v>19</v>
      </c>
      <c r="DL13" s="12">
        <v>-0.4</v>
      </c>
      <c r="DM13" s="12">
        <v>-0.5814</v>
      </c>
      <c r="DN13" s="11">
        <v>17</v>
      </c>
      <c r="DO13" s="13">
        <v>1685.59</v>
      </c>
      <c r="DP13" s="11">
        <v>147</v>
      </c>
      <c r="DQ13" s="11">
        <v>9</v>
      </c>
      <c r="DR13" s="13">
        <v>1184.91</v>
      </c>
      <c r="DS13" s="11">
        <v>118</v>
      </c>
      <c r="DT13" s="12">
        <v>0.8889</v>
      </c>
      <c r="DU13" s="12">
        <v>0.4225</v>
      </c>
      <c r="DV13" s="11">
        <v>459</v>
      </c>
      <c r="DW13" s="13">
        <v>30160.18</v>
      </c>
      <c r="DX13" s="11">
        <v>44</v>
      </c>
      <c r="DY13" s="11">
        <v>472</v>
      </c>
      <c r="DZ13" s="13">
        <v>35748.35</v>
      </c>
      <c r="EA13" s="11">
        <v>51</v>
      </c>
      <c r="EB13" s="12">
        <v>-0.0275</v>
      </c>
      <c r="EC13" s="12">
        <v>-0.1563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271</v>
      </c>
      <c r="FK13" s="13">
        <v>28368.09</v>
      </c>
      <c r="FL13" s="11">
        <v>26</v>
      </c>
      <c r="FM13" s="11">
        <v>340</v>
      </c>
      <c r="FN13" s="13">
        <v>37477.26</v>
      </c>
      <c r="FO13" s="11">
        <v>14</v>
      </c>
      <c r="FP13" s="12">
        <v>-0.2029</v>
      </c>
      <c r="FQ13" s="12">
        <v>-0.2431</v>
      </c>
      <c r="FR13" s="11">
        <v>202</v>
      </c>
      <c r="FS13" s="13">
        <v>13363.57</v>
      </c>
      <c r="FT13" s="11">
        <v>101</v>
      </c>
      <c r="FU13" s="11">
        <v>176</v>
      </c>
      <c r="FV13" s="13">
        <v>13025.93</v>
      </c>
      <c r="FW13" s="11">
        <v>44</v>
      </c>
      <c r="FX13" s="12">
        <v>0.1477</v>
      </c>
      <c r="FY13" s="12">
        <v>0.0259</v>
      </c>
      <c r="FZ13" s="11">
        <v>308</v>
      </c>
      <c r="GA13" s="13">
        <v>22001.93</v>
      </c>
      <c r="GB13" s="11">
        <v>81</v>
      </c>
      <c r="GC13" s="11">
        <v>96</v>
      </c>
      <c r="GD13" s="13">
        <v>9433.27</v>
      </c>
      <c r="GE13" s="11">
        <v>49</v>
      </c>
      <c r="GF13" s="12">
        <v>2.2083</v>
      </c>
      <c r="GG13" s="12">
        <v>1.3324</v>
      </c>
      <c r="GH13" s="11">
        <v>139</v>
      </c>
      <c r="GI13" s="13">
        <v>10258.97</v>
      </c>
      <c r="GJ13" s="11">
        <v>51</v>
      </c>
      <c r="GK13" s="11">
        <v>79</v>
      </c>
      <c r="GL13" s="13">
        <v>6621.5</v>
      </c>
      <c r="GM13" s="11">
        <v>46</v>
      </c>
      <c r="GN13" s="12">
        <v>0.7595</v>
      </c>
      <c r="GO13" s="12">
        <v>0.5493</v>
      </c>
      <c r="GP13" s="11">
        <v>191</v>
      </c>
      <c r="GQ13" s="13">
        <v>13586.06</v>
      </c>
      <c r="GR13" s="11">
        <v>118</v>
      </c>
      <c r="GS13" s="11">
        <v>199</v>
      </c>
      <c r="GT13" s="13">
        <v>17104.59</v>
      </c>
      <c r="GU13" s="11">
        <v>103</v>
      </c>
      <c r="GV13" s="12">
        <v>-0.0402</v>
      </c>
      <c r="GW13" s="12">
        <v>-0.2057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61</v>
      </c>
      <c r="KL13" s="13">
        <v>4336.04</v>
      </c>
      <c r="KM13" s="11"/>
      <c r="KN13" s="12"/>
      <c r="KO13" s="12"/>
      <c r="KP13" s="11"/>
      <c r="KQ13" s="13"/>
      <c r="KR13" s="11"/>
      <c r="KS13" s="11">
        <v>103</v>
      </c>
      <c r="KT13" s="13">
        <v>7244.72</v>
      </c>
      <c r="KU13" s="11">
        <v>111</v>
      </c>
      <c r="KV13" s="12"/>
      <c r="KW13" s="12"/>
      <c r="KX13" s="11"/>
      <c r="KY13" s="13"/>
      <c r="KZ13" s="11"/>
      <c r="LA13" s="11">
        <v>28</v>
      </c>
      <c r="LB13" s="13">
        <v>3143.95</v>
      </c>
      <c r="LC13" s="11">
        <v>96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15359</v>
      </c>
      <c r="C14" s="11">
        <f>=ROUNDDOWN(56.0956902848795,0)</f>
      </c>
      <c r="D14" s="11">
        <v>2832</v>
      </c>
      <c r="E14" s="12">
        <v>0.9459</v>
      </c>
      <c r="F14" s="11"/>
      <c r="G14" s="11">
        <f>=ROUNDDOWN({0},0)</f>
      </c>
      <c r="H14" s="11"/>
      <c r="I14" s="12"/>
      <c r="J14" s="11">
        <v>5645</v>
      </c>
      <c r="K14" s="13">
        <v>54276.74</v>
      </c>
      <c r="L14" s="11">
        <v>22</v>
      </c>
      <c r="M14" s="14">
        <v>2467.12</v>
      </c>
      <c r="N14" s="11">
        <v>12934</v>
      </c>
      <c r="O14" s="13">
        <v>131492.89</v>
      </c>
      <c r="P14" s="11">
        <v>15</v>
      </c>
      <c r="Q14" s="14">
        <v>8766.19</v>
      </c>
      <c r="R14" s="12">
        <v>-0.5636</v>
      </c>
      <c r="S14" s="12">
        <v>-0.5872</v>
      </c>
      <c r="T14" s="12">
        <v>0.4667</v>
      </c>
      <c r="U14" s="12">
        <v>-0.7186</v>
      </c>
      <c r="V14" s="11">
        <v>5644</v>
      </c>
      <c r="W14" s="13">
        <v>54264</v>
      </c>
      <c r="X14" s="11">
        <v>22</v>
      </c>
      <c r="Y14" s="11">
        <v>12922</v>
      </c>
      <c r="Z14" s="13">
        <v>131298.96</v>
      </c>
      <c r="AA14" s="11">
        <v>15</v>
      </c>
      <c r="AB14" s="12">
        <v>-0.5632</v>
      </c>
      <c r="AC14" s="12">
        <v>-0.5867</v>
      </c>
      <c r="AD14" s="11"/>
      <c r="AE14" s="13"/>
      <c r="AF14" s="11"/>
      <c r="AG14" s="11"/>
      <c r="AH14" s="13"/>
      <c r="AI14" s="11"/>
      <c r="AJ14" s="12"/>
      <c r="AK14" s="12"/>
      <c r="AL14" s="11">
        <v>1</v>
      </c>
      <c r="AM14" s="13">
        <v>12.74</v>
      </c>
      <c r="AN14" s="11">
        <v>15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14</v>
      </c>
      <c r="DQ14" s="11">
        <v>7</v>
      </c>
      <c r="DR14" s="13">
        <v>145.93</v>
      </c>
      <c r="DS14" s="11">
        <v>6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68065</v>
      </c>
      <c r="C15" s="11">
        <f>=ROUNDDOWN(41.8758459456134,0)</f>
      </c>
      <c r="D15" s="11">
        <v>9985</v>
      </c>
      <c r="E15" s="12">
        <v>0.9294</v>
      </c>
      <c r="F15" s="11"/>
      <c r="G15" s="11">
        <f>=ROUNDDOWN({0},0)</f>
      </c>
      <c r="H15" s="11"/>
      <c r="I15" s="12"/>
      <c r="J15" s="11">
        <v>26557</v>
      </c>
      <c r="K15" s="13">
        <v>859332.86</v>
      </c>
      <c r="L15" s="11">
        <v>112</v>
      </c>
      <c r="M15" s="14">
        <v>7672.61</v>
      </c>
      <c r="N15" s="11">
        <v>25532</v>
      </c>
      <c r="O15" s="13">
        <v>1260563.82</v>
      </c>
      <c r="P15" s="11">
        <v>101</v>
      </c>
      <c r="Q15" s="14">
        <v>12480.83</v>
      </c>
      <c r="R15" s="12">
        <v>0.0401</v>
      </c>
      <c r="S15" s="12">
        <v>-0.3183</v>
      </c>
      <c r="T15" s="12">
        <v>0.1089</v>
      </c>
      <c r="U15" s="12">
        <v>-0.3852</v>
      </c>
      <c r="V15" s="11">
        <v>8320</v>
      </c>
      <c r="W15" s="13">
        <v>266616.5</v>
      </c>
      <c r="X15" s="11">
        <v>91</v>
      </c>
      <c r="Y15" s="11">
        <v>4971</v>
      </c>
      <c r="Z15" s="13">
        <v>244743.01</v>
      </c>
      <c r="AA15" s="11">
        <v>79</v>
      </c>
      <c r="AB15" s="12">
        <v>0.6737</v>
      </c>
      <c r="AC15" s="12">
        <v>0.0894</v>
      </c>
      <c r="AD15" s="11">
        <v>1060</v>
      </c>
      <c r="AE15" s="13">
        <v>25252.86</v>
      </c>
      <c r="AF15" s="11">
        <v>91</v>
      </c>
      <c r="AG15" s="11">
        <v>522</v>
      </c>
      <c r="AH15" s="13">
        <v>19378.05</v>
      </c>
      <c r="AI15" s="11">
        <v>79</v>
      </c>
      <c r="AJ15" s="12">
        <v>1.0307</v>
      </c>
      <c r="AK15" s="12">
        <v>0.3032</v>
      </c>
      <c r="AL15" s="11"/>
      <c r="AM15" s="13"/>
      <c r="AN15" s="11">
        <v>34</v>
      </c>
      <c r="AO15" s="11"/>
      <c r="AP15" s="13"/>
      <c r="AQ15" s="11"/>
      <c r="AR15" s="12"/>
      <c r="AS15" s="12"/>
      <c r="AT15" s="11">
        <v>33</v>
      </c>
      <c r="AU15" s="13">
        <v>924.68</v>
      </c>
      <c r="AV15" s="11"/>
      <c r="AW15" s="11">
        <v>172</v>
      </c>
      <c r="AX15" s="13">
        <v>4651.53</v>
      </c>
      <c r="AY15" s="11">
        <v>34</v>
      </c>
      <c r="AZ15" s="12">
        <v>-0.8081</v>
      </c>
      <c r="BA15" s="12">
        <v>-0.8012</v>
      </c>
      <c r="BB15" s="11">
        <v>595</v>
      </c>
      <c r="BC15" s="13">
        <v>18673.04</v>
      </c>
      <c r="BD15" s="11">
        <v>69</v>
      </c>
      <c r="BE15" s="11">
        <v>758</v>
      </c>
      <c r="BF15" s="13">
        <v>24129.68</v>
      </c>
      <c r="BG15" s="11">
        <v>57</v>
      </c>
      <c r="BH15" s="12">
        <v>-0.215</v>
      </c>
      <c r="BI15" s="12">
        <v>-0.2261</v>
      </c>
      <c r="BJ15" s="11"/>
      <c r="BK15" s="13"/>
      <c r="BL15" s="11"/>
      <c r="BM15" s="11"/>
      <c r="BN15" s="13"/>
      <c r="BO15" s="11"/>
      <c r="BP15" s="12"/>
      <c r="BQ15" s="12"/>
      <c r="BR15" s="11">
        <v>79</v>
      </c>
      <c r="BS15" s="13">
        <v>2964.1</v>
      </c>
      <c r="BT15" s="11">
        <v>11</v>
      </c>
      <c r="BU15" s="11">
        <v>86</v>
      </c>
      <c r="BV15" s="13">
        <v>3343.59</v>
      </c>
      <c r="BW15" s="11">
        <v>52</v>
      </c>
      <c r="BX15" s="12">
        <v>-0.0814</v>
      </c>
      <c r="BY15" s="12">
        <v>-0.1135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62.99</v>
      </c>
      <c r="CR15" s="11">
        <v>20</v>
      </c>
      <c r="CS15" s="11"/>
      <c r="CT15" s="13"/>
      <c r="CU15" s="11"/>
      <c r="CV15" s="12"/>
      <c r="CW15" s="12"/>
      <c r="CX15" s="11">
        <v>34</v>
      </c>
      <c r="CY15" s="13">
        <v>1277.71</v>
      </c>
      <c r="CZ15" s="11">
        <v>9</v>
      </c>
      <c r="DA15" s="11">
        <v>107</v>
      </c>
      <c r="DB15" s="13">
        <v>3973.91</v>
      </c>
      <c r="DC15" s="11">
        <v>15</v>
      </c>
      <c r="DD15" s="12">
        <v>-0.6822</v>
      </c>
      <c r="DE15" s="12">
        <v>-0.6785</v>
      </c>
      <c r="DF15" s="11"/>
      <c r="DG15" s="13"/>
      <c r="DH15" s="11"/>
      <c r="DI15" s="11"/>
      <c r="DJ15" s="13"/>
      <c r="DK15" s="11"/>
      <c r="DL15" s="12"/>
      <c r="DM15" s="12"/>
      <c r="DN15" s="11">
        <v>41</v>
      </c>
      <c r="DO15" s="13">
        <v>1309.83</v>
      </c>
      <c r="DP15" s="11">
        <v>107</v>
      </c>
      <c r="DQ15" s="11">
        <v>24</v>
      </c>
      <c r="DR15" s="13">
        <v>799.06</v>
      </c>
      <c r="DS15" s="11">
        <v>95</v>
      </c>
      <c r="DT15" s="12">
        <v>0.7083</v>
      </c>
      <c r="DU15" s="12">
        <v>0.6392</v>
      </c>
      <c r="DV15" s="11"/>
      <c r="DW15" s="13"/>
      <c r="DX15" s="11"/>
      <c r="DY15" s="11"/>
      <c r="DZ15" s="13"/>
      <c r="EA15" s="11"/>
      <c r="EB15" s="12"/>
      <c r="EC15" s="12"/>
      <c r="ED15" s="11">
        <v>14644</v>
      </c>
      <c r="EE15" s="13">
        <v>498968.93</v>
      </c>
      <c r="EF15" s="11"/>
      <c r="EG15" s="11">
        <v>18795</v>
      </c>
      <c r="EH15" s="13">
        <v>956561.03</v>
      </c>
      <c r="EI15" s="11"/>
      <c r="EJ15" s="12">
        <v>-0.2209</v>
      </c>
      <c r="EK15" s="12">
        <v>-0.4784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1750</v>
      </c>
      <c r="IM15" s="13">
        <v>43282.22</v>
      </c>
      <c r="IN15" s="11">
        <v>21</v>
      </c>
      <c r="IO15" s="11"/>
      <c r="IP15" s="13"/>
      <c r="IQ15" s="11">
        <v>21</v>
      </c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97</v>
      </c>
      <c r="KL15" s="13">
        <v>2983.96</v>
      </c>
      <c r="KM15" s="11"/>
      <c r="KN15" s="12"/>
      <c r="KO15" s="12"/>
      <c r="KP15" s="11"/>
      <c r="KQ15" s="13"/>
      <c r="KR15" s="11"/>
      <c r="KS15" s="11"/>
      <c r="KT15" s="13"/>
      <c r="KU15" s="11">
        <v>60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11966</v>
      </c>
      <c r="C16" s="11">
        <f>=ROUNDDOWN(100.05016722408,0)</f>
      </c>
      <c r="D16" s="11"/>
      <c r="E16" s="12">
        <v>0.7935</v>
      </c>
      <c r="F16" s="11"/>
      <c r="G16" s="11">
        <f>=ROUNDDOWN({0},0)</f>
      </c>
      <c r="H16" s="11"/>
      <c r="I16" s="12"/>
      <c r="J16" s="11">
        <v>2312</v>
      </c>
      <c r="K16" s="13">
        <v>147629.43</v>
      </c>
      <c r="L16" s="11">
        <v>83</v>
      </c>
      <c r="M16" s="14">
        <v>1778.67</v>
      </c>
      <c r="N16" s="11">
        <v>1844</v>
      </c>
      <c r="O16" s="13">
        <v>157368.03</v>
      </c>
      <c r="P16" s="11">
        <v>115</v>
      </c>
      <c r="Q16" s="14">
        <v>1368.42</v>
      </c>
      <c r="R16" s="12">
        <v>0.2538</v>
      </c>
      <c r="S16" s="12">
        <v>-0.0619</v>
      </c>
      <c r="T16" s="12">
        <v>-0.2783</v>
      </c>
      <c r="U16" s="12">
        <v>0.2998</v>
      </c>
      <c r="V16" s="11">
        <v>73</v>
      </c>
      <c r="W16" s="13">
        <v>6955.38</v>
      </c>
      <c r="X16" s="11">
        <v>82</v>
      </c>
      <c r="Y16" s="11">
        <v>110</v>
      </c>
      <c r="Z16" s="13">
        <v>12332.09</v>
      </c>
      <c r="AA16" s="11">
        <v>106</v>
      </c>
      <c r="AB16" s="12">
        <v>-0.3364</v>
      </c>
      <c r="AC16" s="12">
        <v>-0.436</v>
      </c>
      <c r="AD16" s="11">
        <v>134</v>
      </c>
      <c r="AE16" s="13">
        <v>11100.36</v>
      </c>
      <c r="AF16" s="11">
        <v>83</v>
      </c>
      <c r="AG16" s="11">
        <v>120</v>
      </c>
      <c r="AH16" s="13">
        <v>11685.43</v>
      </c>
      <c r="AI16" s="11">
        <v>115</v>
      </c>
      <c r="AJ16" s="12">
        <v>0.1167</v>
      </c>
      <c r="AK16" s="12">
        <v>-0.0501</v>
      </c>
      <c r="AL16" s="11">
        <v>349</v>
      </c>
      <c r="AM16" s="13">
        <v>17150.68</v>
      </c>
      <c r="AN16" s="11">
        <v>83</v>
      </c>
      <c r="AO16" s="11">
        <v>45</v>
      </c>
      <c r="AP16" s="13">
        <v>4555.37</v>
      </c>
      <c r="AQ16" s="11">
        <v>114</v>
      </c>
      <c r="AR16" s="12">
        <v>6.7556</v>
      </c>
      <c r="AS16" s="12">
        <v>2.7649</v>
      </c>
      <c r="AT16" s="11"/>
      <c r="AU16" s="13"/>
      <c r="AV16" s="11"/>
      <c r="AW16" s="11"/>
      <c r="AX16" s="13"/>
      <c r="AY16" s="11"/>
      <c r="AZ16" s="12"/>
      <c r="BA16" s="12"/>
      <c r="BB16" s="11">
        <v>51</v>
      </c>
      <c r="BC16" s="13">
        <v>3069.33</v>
      </c>
      <c r="BD16" s="11">
        <v>83</v>
      </c>
      <c r="BE16" s="11">
        <v>285</v>
      </c>
      <c r="BF16" s="13">
        <v>23581.36</v>
      </c>
      <c r="BG16" s="11">
        <v>115</v>
      </c>
      <c r="BH16" s="12">
        <v>-0.8211</v>
      </c>
      <c r="BI16" s="12">
        <v>-0.8698</v>
      </c>
      <c r="BJ16" s="11"/>
      <c r="BK16" s="13"/>
      <c r="BL16" s="11"/>
      <c r="BM16" s="11"/>
      <c r="BN16" s="13"/>
      <c r="BO16" s="11"/>
      <c r="BP16" s="12"/>
      <c r="BQ16" s="12"/>
      <c r="BR16" s="11">
        <v>245</v>
      </c>
      <c r="BS16" s="13">
        <v>24731.06</v>
      </c>
      <c r="BT16" s="11">
        <v>83</v>
      </c>
      <c r="BU16" s="11">
        <v>298</v>
      </c>
      <c r="BV16" s="13">
        <v>26935.37</v>
      </c>
      <c r="BW16" s="11">
        <v>115</v>
      </c>
      <c r="BX16" s="12">
        <v>-0.1779</v>
      </c>
      <c r="BY16" s="12">
        <v>-0.0818</v>
      </c>
      <c r="BZ16" s="11">
        <v>196</v>
      </c>
      <c r="CA16" s="13">
        <v>14011.33</v>
      </c>
      <c r="CB16" s="11">
        <v>61</v>
      </c>
      <c r="CC16" s="11">
        <v>318</v>
      </c>
      <c r="CD16" s="13">
        <v>24043.81</v>
      </c>
      <c r="CE16" s="11">
        <v>89</v>
      </c>
      <c r="CF16" s="12">
        <v>-0.3836</v>
      </c>
      <c r="CG16" s="12">
        <v>-0.4173</v>
      </c>
      <c r="CH16" s="11"/>
      <c r="CI16" s="13"/>
      <c r="CJ16" s="11"/>
      <c r="CK16" s="11"/>
      <c r="CL16" s="13"/>
      <c r="CM16" s="11"/>
      <c r="CN16" s="12"/>
      <c r="CO16" s="12"/>
      <c r="CP16" s="11">
        <v>56</v>
      </c>
      <c r="CQ16" s="13">
        <v>8637.27</v>
      </c>
      <c r="CR16" s="11">
        <v>79</v>
      </c>
      <c r="CS16" s="11"/>
      <c r="CT16" s="13"/>
      <c r="CU16" s="11"/>
      <c r="CV16" s="12"/>
      <c r="CW16" s="12"/>
      <c r="CX16" s="11">
        <v>59</v>
      </c>
      <c r="CY16" s="13">
        <v>3810.22</v>
      </c>
      <c r="CZ16" s="11">
        <v>67</v>
      </c>
      <c r="DA16" s="11">
        <v>1</v>
      </c>
      <c r="DB16" s="13">
        <v>52.92</v>
      </c>
      <c r="DC16" s="11"/>
      <c r="DD16" s="12">
        <v>58</v>
      </c>
      <c r="DE16" s="12">
        <v>70.9996</v>
      </c>
      <c r="DF16" s="11"/>
      <c r="DG16" s="13"/>
      <c r="DH16" s="11"/>
      <c r="DI16" s="11"/>
      <c r="DJ16" s="13"/>
      <c r="DK16" s="11"/>
      <c r="DL16" s="12"/>
      <c r="DM16" s="12"/>
      <c r="DN16" s="11">
        <v>7</v>
      </c>
      <c r="DO16" s="13">
        <v>588.93</v>
      </c>
      <c r="DP16" s="11">
        <v>83</v>
      </c>
      <c r="DQ16" s="11">
        <v>9</v>
      </c>
      <c r="DR16" s="13">
        <v>689.91</v>
      </c>
      <c r="DS16" s="11">
        <v>115</v>
      </c>
      <c r="DT16" s="12">
        <v>-0.2222</v>
      </c>
      <c r="DU16" s="12">
        <v>-0.1464</v>
      </c>
      <c r="DV16" s="11">
        <v>203</v>
      </c>
      <c r="DW16" s="13">
        <v>16866.61</v>
      </c>
      <c r="DX16" s="11">
        <v>28</v>
      </c>
      <c r="DY16" s="11">
        <v>1</v>
      </c>
      <c r="DZ16" s="13">
        <v>103.96</v>
      </c>
      <c r="EA16" s="11">
        <v>1</v>
      </c>
      <c r="EB16" s="12">
        <v>202</v>
      </c>
      <c r="EC16" s="12">
        <v>161.2413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129</v>
      </c>
      <c r="FC16" s="13">
        <v>8310.07</v>
      </c>
      <c r="FD16" s="11">
        <v>82</v>
      </c>
      <c r="FE16" s="11">
        <v>245</v>
      </c>
      <c r="FF16" s="13">
        <v>25288.96</v>
      </c>
      <c r="FG16" s="11">
        <v>113</v>
      </c>
      <c r="FH16" s="12">
        <v>-0.4735</v>
      </c>
      <c r="FI16" s="12">
        <v>-0.6714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83</v>
      </c>
      <c r="GS16" s="11">
        <v>4</v>
      </c>
      <c r="GT16" s="13">
        <v>321.18</v>
      </c>
      <c r="GU16" s="11">
        <v>85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810</v>
      </c>
      <c r="HG16" s="13">
        <v>32398.19</v>
      </c>
      <c r="HH16" s="11">
        <v>81</v>
      </c>
      <c r="HI16" s="11">
        <v>285</v>
      </c>
      <c r="HJ16" s="13">
        <v>20266.24</v>
      </c>
      <c r="HK16" s="11">
        <v>110</v>
      </c>
      <c r="HL16" s="12">
        <v>1.8421</v>
      </c>
      <c r="HM16" s="12">
        <v>0.5986</v>
      </c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114</v>
      </c>
      <c r="KL16" s="13">
        <v>6903.96</v>
      </c>
      <c r="KM16" s="11"/>
      <c r="KN16" s="12"/>
      <c r="KO16" s="12"/>
      <c r="KP16" s="11"/>
      <c r="KQ16" s="13"/>
      <c r="KR16" s="11"/>
      <c r="KS16" s="11">
        <v>9</v>
      </c>
      <c r="KT16" s="13">
        <v>607.47</v>
      </c>
      <c r="KU16" s="11">
        <v>93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289350</v>
      </c>
      <c r="C17" s="11">
        <f>=ROUNDDOWN(12.346495532476,0)</f>
      </c>
      <c r="D17" s="11">
        <v>724831</v>
      </c>
      <c r="E17" s="12">
        <v>0.6198</v>
      </c>
      <c r="F17" s="11"/>
      <c r="G17" s="11">
        <f>=ROUNDDOWN({0},0)</f>
      </c>
      <c r="H17" s="11"/>
      <c r="I17" s="12"/>
      <c r="J17" s="11">
        <v>262849</v>
      </c>
      <c r="K17" s="13">
        <v>6356411.25</v>
      </c>
      <c r="L17" s="11">
        <v>1289</v>
      </c>
      <c r="M17" s="14">
        <v>4931.27</v>
      </c>
      <c r="N17" s="11">
        <v>222087</v>
      </c>
      <c r="O17" s="13">
        <v>5414539.52</v>
      </c>
      <c r="P17" s="11">
        <v>1200</v>
      </c>
      <c r="Q17" s="14">
        <v>4512.12</v>
      </c>
      <c r="R17" s="12">
        <v>0.1835</v>
      </c>
      <c r="S17" s="12">
        <v>0.174</v>
      </c>
      <c r="T17" s="12">
        <v>0.0742</v>
      </c>
      <c r="U17" s="12">
        <v>0.0929</v>
      </c>
      <c r="V17" s="11">
        <v>65713</v>
      </c>
      <c r="W17" s="13">
        <v>1338293.06</v>
      </c>
      <c r="X17" s="11">
        <v>994</v>
      </c>
      <c r="Y17" s="11">
        <v>67885</v>
      </c>
      <c r="Z17" s="13">
        <v>1454250.87</v>
      </c>
      <c r="AA17" s="11">
        <v>758</v>
      </c>
      <c r="AB17" s="12">
        <v>-0.032</v>
      </c>
      <c r="AC17" s="12">
        <v>-0.0797</v>
      </c>
      <c r="AD17" s="11">
        <v>8365</v>
      </c>
      <c r="AE17" s="13">
        <v>208932.47</v>
      </c>
      <c r="AF17" s="11">
        <v>1045</v>
      </c>
      <c r="AG17" s="11">
        <v>7268</v>
      </c>
      <c r="AH17" s="13">
        <v>177123.24</v>
      </c>
      <c r="AI17" s="11">
        <v>962</v>
      </c>
      <c r="AJ17" s="12">
        <v>0.1509</v>
      </c>
      <c r="AK17" s="12">
        <v>0.1796</v>
      </c>
      <c r="AL17" s="11">
        <v>18720</v>
      </c>
      <c r="AM17" s="13">
        <v>671316.44</v>
      </c>
      <c r="AN17" s="11">
        <v>1047</v>
      </c>
      <c r="AO17" s="11">
        <v>2743</v>
      </c>
      <c r="AP17" s="13">
        <v>87510.04</v>
      </c>
      <c r="AQ17" s="11">
        <v>929</v>
      </c>
      <c r="AR17" s="12">
        <v>5.8246</v>
      </c>
      <c r="AS17" s="12">
        <v>6.6713</v>
      </c>
      <c r="AT17" s="11">
        <v>49698</v>
      </c>
      <c r="AU17" s="13">
        <v>1076366.68</v>
      </c>
      <c r="AV17" s="11">
        <v>985</v>
      </c>
      <c r="AW17" s="11">
        <v>35382</v>
      </c>
      <c r="AX17" s="13">
        <v>852689.17</v>
      </c>
      <c r="AY17" s="11">
        <v>907</v>
      </c>
      <c r="AZ17" s="12">
        <v>0.4046</v>
      </c>
      <c r="BA17" s="12">
        <v>0.2623</v>
      </c>
      <c r="BB17" s="11">
        <v>24121</v>
      </c>
      <c r="BC17" s="13">
        <v>586265.78</v>
      </c>
      <c r="BD17" s="11">
        <v>1045</v>
      </c>
      <c r="BE17" s="11">
        <v>36706</v>
      </c>
      <c r="BF17" s="13">
        <v>869789.65</v>
      </c>
      <c r="BG17" s="11">
        <v>957</v>
      </c>
      <c r="BH17" s="12">
        <v>-0.3429</v>
      </c>
      <c r="BI17" s="12">
        <v>-0.326</v>
      </c>
      <c r="BJ17" s="11">
        <v>17695</v>
      </c>
      <c r="BK17" s="13">
        <v>387749.52</v>
      </c>
      <c r="BL17" s="11">
        <v>837</v>
      </c>
      <c r="BM17" s="11">
        <v>18798</v>
      </c>
      <c r="BN17" s="13">
        <v>449020.27</v>
      </c>
      <c r="BO17" s="11">
        <v>660</v>
      </c>
      <c r="BP17" s="12">
        <v>-0.0587</v>
      </c>
      <c r="BQ17" s="12">
        <v>-0.1365</v>
      </c>
      <c r="BR17" s="11">
        <v>4505</v>
      </c>
      <c r="BS17" s="13">
        <v>131423.03</v>
      </c>
      <c r="BT17" s="11">
        <v>1045</v>
      </c>
      <c r="BU17" s="11">
        <v>6860</v>
      </c>
      <c r="BV17" s="13">
        <v>204240.23</v>
      </c>
      <c r="BW17" s="11">
        <v>983</v>
      </c>
      <c r="BX17" s="12">
        <v>-0.3433</v>
      </c>
      <c r="BY17" s="12">
        <v>-0.3565</v>
      </c>
      <c r="BZ17" s="11">
        <v>22836</v>
      </c>
      <c r="CA17" s="13">
        <v>668893.33</v>
      </c>
      <c r="CB17" s="11">
        <v>965</v>
      </c>
      <c r="CC17" s="11">
        <v>20073</v>
      </c>
      <c r="CD17" s="13">
        <v>583028.25</v>
      </c>
      <c r="CE17" s="11">
        <v>876</v>
      </c>
      <c r="CF17" s="12">
        <v>0.1376</v>
      </c>
      <c r="CG17" s="12">
        <v>0.1473</v>
      </c>
      <c r="CH17" s="11"/>
      <c r="CI17" s="13"/>
      <c r="CJ17" s="11"/>
      <c r="CK17" s="11"/>
      <c r="CL17" s="13"/>
      <c r="CM17" s="11"/>
      <c r="CN17" s="12"/>
      <c r="CO17" s="12"/>
      <c r="CP17" s="11">
        <v>36882</v>
      </c>
      <c r="CQ17" s="13">
        <v>861953.51</v>
      </c>
      <c r="CR17" s="11">
        <v>937</v>
      </c>
      <c r="CS17" s="11"/>
      <c r="CT17" s="13"/>
      <c r="CU17" s="11"/>
      <c r="CV17" s="12"/>
      <c r="CW17" s="12"/>
      <c r="CX17" s="11">
        <v>4631</v>
      </c>
      <c r="CY17" s="13">
        <v>146847.59</v>
      </c>
      <c r="CZ17" s="11">
        <v>917</v>
      </c>
      <c r="DA17" s="11">
        <v>8004</v>
      </c>
      <c r="DB17" s="13">
        <v>235788.62</v>
      </c>
      <c r="DC17" s="11">
        <v>919</v>
      </c>
      <c r="DD17" s="12">
        <v>-0.4214</v>
      </c>
      <c r="DE17" s="12">
        <v>-0.3772</v>
      </c>
      <c r="DF17" s="11"/>
      <c r="DG17" s="13"/>
      <c r="DH17" s="11"/>
      <c r="DI17" s="11"/>
      <c r="DJ17" s="13"/>
      <c r="DK17" s="11"/>
      <c r="DL17" s="12"/>
      <c r="DM17" s="12"/>
      <c r="DN17" s="11">
        <v>939</v>
      </c>
      <c r="DO17" s="13">
        <v>43070.91</v>
      </c>
      <c r="DP17" s="11">
        <v>1121</v>
      </c>
      <c r="DQ17" s="11">
        <v>968</v>
      </c>
      <c r="DR17" s="13">
        <v>32902.8</v>
      </c>
      <c r="DS17" s="11">
        <v>1060</v>
      </c>
      <c r="DT17" s="12">
        <v>-0.03</v>
      </c>
      <c r="DU17" s="12">
        <v>0.309</v>
      </c>
      <c r="DV17" s="11">
        <v>248</v>
      </c>
      <c r="DW17" s="13">
        <v>7185.66</v>
      </c>
      <c r="DX17" s="11">
        <v>68</v>
      </c>
      <c r="DY17" s="11">
        <v>136</v>
      </c>
      <c r="DZ17" s="13">
        <v>4935.43</v>
      </c>
      <c r="EA17" s="11">
        <v>11</v>
      </c>
      <c r="EB17" s="12">
        <v>0.8235</v>
      </c>
      <c r="EC17" s="12">
        <v>0.4559</v>
      </c>
      <c r="ED17" s="11"/>
      <c r="EE17" s="13"/>
      <c r="EF17" s="11"/>
      <c r="EG17" s="11"/>
      <c r="EH17" s="13"/>
      <c r="EI17" s="11"/>
      <c r="EJ17" s="12"/>
      <c r="EK17" s="12"/>
      <c r="EL17" s="11">
        <v>1326</v>
      </c>
      <c r="EM17" s="13">
        <v>30357.28</v>
      </c>
      <c r="EN17" s="11">
        <v>614</v>
      </c>
      <c r="EO17" s="11">
        <v>4275</v>
      </c>
      <c r="EP17" s="13">
        <v>88002.99</v>
      </c>
      <c r="EQ17" s="11">
        <v>596</v>
      </c>
      <c r="ER17" s="12">
        <v>-0.6898</v>
      </c>
      <c r="ES17" s="12">
        <v>-0.655</v>
      </c>
      <c r="ET17" s="11">
        <v>2768</v>
      </c>
      <c r="EU17" s="13">
        <v>64793.77</v>
      </c>
      <c r="EV17" s="11">
        <v>573</v>
      </c>
      <c r="EW17" s="11">
        <v>4399</v>
      </c>
      <c r="EX17" s="13">
        <v>118886.8</v>
      </c>
      <c r="EY17" s="11">
        <v>265</v>
      </c>
      <c r="EZ17" s="12">
        <v>-0.3708</v>
      </c>
      <c r="FA17" s="12">
        <v>-0.455</v>
      </c>
      <c r="FB17" s="11">
        <v>918</v>
      </c>
      <c r="FC17" s="13">
        <v>25156.36</v>
      </c>
      <c r="FD17" s="11">
        <v>377</v>
      </c>
      <c r="FE17" s="11">
        <v>813</v>
      </c>
      <c r="FF17" s="13">
        <v>20735.15</v>
      </c>
      <c r="FG17" s="11">
        <v>223</v>
      </c>
      <c r="FH17" s="12">
        <v>0.1292</v>
      </c>
      <c r="FI17" s="12">
        <v>0.2132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637</v>
      </c>
      <c r="GI17" s="13">
        <v>18378.21</v>
      </c>
      <c r="GJ17" s="11">
        <v>32</v>
      </c>
      <c r="GK17" s="11">
        <v>712</v>
      </c>
      <c r="GL17" s="13">
        <v>17546</v>
      </c>
      <c r="GM17" s="11">
        <v>34</v>
      </c>
      <c r="GN17" s="12">
        <v>-0.1053</v>
      </c>
      <c r="GO17" s="12">
        <v>0.0474</v>
      </c>
      <c r="GP17" s="11">
        <v>14</v>
      </c>
      <c r="GQ17" s="13">
        <v>506.24</v>
      </c>
      <c r="GR17" s="11">
        <v>858</v>
      </c>
      <c r="GS17" s="11">
        <v>11</v>
      </c>
      <c r="GT17" s="13">
        <v>411.36</v>
      </c>
      <c r="GU17" s="11">
        <v>769</v>
      </c>
      <c r="GV17" s="12">
        <v>0.2727</v>
      </c>
      <c r="GW17" s="12">
        <v>0.2306</v>
      </c>
      <c r="GX17" s="11">
        <v>721</v>
      </c>
      <c r="GY17" s="13">
        <v>14515.07</v>
      </c>
      <c r="GZ17" s="11">
        <v>108</v>
      </c>
      <c r="HA17" s="11">
        <v>922</v>
      </c>
      <c r="HB17" s="13">
        <v>18746.74</v>
      </c>
      <c r="HC17" s="11">
        <v>128</v>
      </c>
      <c r="HD17" s="12">
        <v>-0.218</v>
      </c>
      <c r="HE17" s="12">
        <v>-0.2257</v>
      </c>
      <c r="HF17" s="11">
        <v>38</v>
      </c>
      <c r="HG17" s="13">
        <v>2680.14</v>
      </c>
      <c r="HH17" s="11">
        <v>12</v>
      </c>
      <c r="HI17" s="11">
        <v>8</v>
      </c>
      <c r="HJ17" s="13">
        <v>550.92</v>
      </c>
      <c r="HK17" s="11">
        <v>12</v>
      </c>
      <c r="HL17" s="12">
        <v>3.75</v>
      </c>
      <c r="HM17" s="12">
        <v>3.8648</v>
      </c>
      <c r="HN17" s="11">
        <v>284</v>
      </c>
      <c r="HO17" s="13">
        <v>8806.11</v>
      </c>
      <c r="HP17" s="11">
        <v>356</v>
      </c>
      <c r="HQ17" s="11">
        <v>258</v>
      </c>
      <c r="HR17" s="13">
        <v>6707.78</v>
      </c>
      <c r="HS17" s="11">
        <v>266</v>
      </c>
      <c r="HT17" s="12">
        <v>0.1008</v>
      </c>
      <c r="HU17" s="12">
        <v>0.3128</v>
      </c>
      <c r="HV17" s="11"/>
      <c r="HW17" s="13"/>
      <c r="HX17" s="11"/>
      <c r="HY17" s="11"/>
      <c r="HZ17" s="13"/>
      <c r="IA17" s="11"/>
      <c r="IB17" s="12"/>
      <c r="IC17" s="12"/>
      <c r="ID17" s="11">
        <v>1610</v>
      </c>
      <c r="IE17" s="13">
        <v>54668.97</v>
      </c>
      <c r="IF17" s="11">
        <v>105</v>
      </c>
      <c r="IG17" s="11">
        <v>794</v>
      </c>
      <c r="IH17" s="13">
        <v>27176.02</v>
      </c>
      <c r="II17" s="11">
        <v>110</v>
      </c>
      <c r="IJ17" s="12">
        <v>1.0277</v>
      </c>
      <c r="IK17" s="12">
        <v>1.0117</v>
      </c>
      <c r="IL17" s="11"/>
      <c r="IM17" s="13"/>
      <c r="IN17" s="11"/>
      <c r="IO17" s="11"/>
      <c r="IP17" s="13"/>
      <c r="IQ17" s="11"/>
      <c r="IR17" s="12"/>
      <c r="IS17" s="12"/>
      <c r="IT17" s="11">
        <v>140</v>
      </c>
      <c r="IU17" s="13">
        <v>4759.4</v>
      </c>
      <c r="IV17" s="11">
        <v>105</v>
      </c>
      <c r="IW17" s="11"/>
      <c r="IX17" s="13"/>
      <c r="IY17" s="11"/>
      <c r="IZ17" s="12"/>
      <c r="JA17" s="12"/>
      <c r="JB17" s="11">
        <v>40</v>
      </c>
      <c r="JC17" s="13">
        <v>3491.72</v>
      </c>
      <c r="JD17" s="11">
        <v>24</v>
      </c>
      <c r="JE17" s="11">
        <v>34</v>
      </c>
      <c r="JF17" s="13">
        <v>1317.42</v>
      </c>
      <c r="JG17" s="11">
        <v>25</v>
      </c>
      <c r="JH17" s="12">
        <v>0.1765</v>
      </c>
      <c r="JI17" s="12">
        <v>1.6504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500</v>
      </c>
      <c r="KC17" s="11"/>
      <c r="KD17" s="13"/>
      <c r="KE17" s="11">
        <v>152</v>
      </c>
      <c r="KF17" s="12"/>
      <c r="KG17" s="12"/>
      <c r="KH17" s="11"/>
      <c r="KI17" s="13"/>
      <c r="KJ17" s="11"/>
      <c r="KK17" s="11">
        <v>4005</v>
      </c>
      <c r="KL17" s="13">
        <v>133645.29</v>
      </c>
      <c r="KM17" s="11"/>
      <c r="KN17" s="12"/>
      <c r="KO17" s="12"/>
      <c r="KP17" s="11"/>
      <c r="KQ17" s="13"/>
      <c r="KR17" s="11"/>
      <c r="KS17" s="11">
        <v>883</v>
      </c>
      <c r="KT17" s="13">
        <v>24942.1</v>
      </c>
      <c r="KU17" s="11">
        <v>917</v>
      </c>
      <c r="KV17" s="12"/>
      <c r="KW17" s="12"/>
      <c r="KX17" s="11"/>
      <c r="KY17" s="13"/>
      <c r="KZ17" s="11"/>
      <c r="LA17" s="11">
        <v>150</v>
      </c>
      <c r="LB17" s="13">
        <v>4592.38</v>
      </c>
      <c r="LC17" s="11">
        <v>267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74101</v>
      </c>
      <c r="C18" s="11">
        <f>=ROUNDDOWN(18.3173480990755,0)</f>
      </c>
      <c r="D18" s="11">
        <v>111132</v>
      </c>
      <c r="E18" s="12">
        <v>0.9929</v>
      </c>
      <c r="F18" s="11"/>
      <c r="G18" s="11">
        <f>=ROUNDDOWN({0},0)</f>
      </c>
      <c r="H18" s="11"/>
      <c r="I18" s="12"/>
      <c r="J18" s="11">
        <v>77217</v>
      </c>
      <c r="K18" s="13">
        <v>2483089.7</v>
      </c>
      <c r="L18" s="11">
        <v>132</v>
      </c>
      <c r="M18" s="14">
        <v>18811.29</v>
      </c>
      <c r="N18" s="11">
        <v>55635</v>
      </c>
      <c r="O18" s="13">
        <v>1840896.66</v>
      </c>
      <c r="P18" s="11"/>
      <c r="Q18" s="14"/>
      <c r="R18" s="12">
        <v>0.3879</v>
      </c>
      <c r="S18" s="12">
        <v>0.3488</v>
      </c>
      <c r="T18" s="12"/>
      <c r="U18" s="12"/>
      <c r="V18" s="11">
        <v>10881</v>
      </c>
      <c r="W18" s="13">
        <v>376196.65</v>
      </c>
      <c r="X18" s="11">
        <v>102</v>
      </c>
      <c r="Y18" s="11">
        <v>7000</v>
      </c>
      <c r="Z18" s="13">
        <v>237775.54</v>
      </c>
      <c r="AA18" s="11"/>
      <c r="AB18" s="12">
        <v>0.5544</v>
      </c>
      <c r="AC18" s="12">
        <v>0.5822</v>
      </c>
      <c r="AD18" s="11">
        <v>5575</v>
      </c>
      <c r="AE18" s="13">
        <v>133823.17</v>
      </c>
      <c r="AF18" s="11">
        <v>120</v>
      </c>
      <c r="AG18" s="11">
        <v>2811</v>
      </c>
      <c r="AH18" s="13">
        <v>71910.86</v>
      </c>
      <c r="AI18" s="11"/>
      <c r="AJ18" s="12">
        <v>0.9833</v>
      </c>
      <c r="AK18" s="12">
        <v>0.861</v>
      </c>
      <c r="AL18" s="11">
        <v>7517</v>
      </c>
      <c r="AM18" s="13">
        <v>267665.87</v>
      </c>
      <c r="AN18" s="11">
        <v>120</v>
      </c>
      <c r="AO18" s="11">
        <v>1435</v>
      </c>
      <c r="AP18" s="13">
        <v>51733.62</v>
      </c>
      <c r="AQ18" s="11"/>
      <c r="AR18" s="12">
        <v>4.2383</v>
      </c>
      <c r="AS18" s="12">
        <v>4.1739</v>
      </c>
      <c r="AT18" s="11">
        <v>16336</v>
      </c>
      <c r="AU18" s="13">
        <v>583091.15</v>
      </c>
      <c r="AV18" s="11">
        <v>120</v>
      </c>
      <c r="AW18" s="11">
        <v>9083</v>
      </c>
      <c r="AX18" s="13">
        <v>330765.6</v>
      </c>
      <c r="AY18" s="11"/>
      <c r="AZ18" s="12">
        <v>0.7985</v>
      </c>
      <c r="BA18" s="12">
        <v>0.7629</v>
      </c>
      <c r="BB18" s="11">
        <v>8553</v>
      </c>
      <c r="BC18" s="13">
        <v>244209.18</v>
      </c>
      <c r="BD18" s="11">
        <v>121</v>
      </c>
      <c r="BE18" s="11">
        <v>5094</v>
      </c>
      <c r="BF18" s="13">
        <v>157177.06</v>
      </c>
      <c r="BG18" s="11"/>
      <c r="BH18" s="12">
        <v>0.679</v>
      </c>
      <c r="BI18" s="12">
        <v>0.5537</v>
      </c>
      <c r="BJ18" s="11">
        <v>10517</v>
      </c>
      <c r="BK18" s="13">
        <v>343892.75</v>
      </c>
      <c r="BL18" s="11">
        <v>110</v>
      </c>
      <c r="BM18" s="11">
        <v>10302</v>
      </c>
      <c r="BN18" s="13">
        <v>363533.6</v>
      </c>
      <c r="BO18" s="11"/>
      <c r="BP18" s="12">
        <v>0.0209</v>
      </c>
      <c r="BQ18" s="12">
        <v>-0.054</v>
      </c>
      <c r="BR18" s="11">
        <v>2250</v>
      </c>
      <c r="BS18" s="13">
        <v>75658.43</v>
      </c>
      <c r="BT18" s="11">
        <v>129</v>
      </c>
      <c r="BU18" s="11">
        <v>2783</v>
      </c>
      <c r="BV18" s="13">
        <v>92303.28</v>
      </c>
      <c r="BW18" s="11"/>
      <c r="BX18" s="12">
        <v>-0.1915</v>
      </c>
      <c r="BY18" s="12">
        <v>-0.1803</v>
      </c>
      <c r="BZ18" s="11">
        <v>7297</v>
      </c>
      <c r="CA18" s="13">
        <v>205486.69</v>
      </c>
      <c r="CB18" s="11">
        <v>116</v>
      </c>
      <c r="CC18" s="11">
        <v>7144</v>
      </c>
      <c r="CD18" s="13">
        <v>220386.67</v>
      </c>
      <c r="CE18" s="11"/>
      <c r="CF18" s="12">
        <v>0.0214</v>
      </c>
      <c r="CG18" s="12">
        <v>-0.0676</v>
      </c>
      <c r="CH18" s="11"/>
      <c r="CI18" s="13"/>
      <c r="CJ18" s="11"/>
      <c r="CK18" s="11"/>
      <c r="CL18" s="13"/>
      <c r="CM18" s="11"/>
      <c r="CN18" s="12"/>
      <c r="CO18" s="12"/>
      <c r="CP18" s="11">
        <v>36</v>
      </c>
      <c r="CQ18" s="13">
        <v>1271.62</v>
      </c>
      <c r="CR18" s="11">
        <v>111</v>
      </c>
      <c r="CS18" s="11"/>
      <c r="CT18" s="13"/>
      <c r="CU18" s="11"/>
      <c r="CV18" s="12"/>
      <c r="CW18" s="12"/>
      <c r="CX18" s="11">
        <v>2948</v>
      </c>
      <c r="CY18" s="13">
        <v>87197.2</v>
      </c>
      <c r="CZ18" s="11">
        <v>121</v>
      </c>
      <c r="DA18" s="11">
        <v>3921</v>
      </c>
      <c r="DB18" s="13">
        <v>119448.2</v>
      </c>
      <c r="DC18" s="11"/>
      <c r="DD18" s="12">
        <v>-0.2482</v>
      </c>
      <c r="DE18" s="12">
        <v>-0.27</v>
      </c>
      <c r="DF18" s="11"/>
      <c r="DG18" s="13"/>
      <c r="DH18" s="11"/>
      <c r="DI18" s="11">
        <v>127</v>
      </c>
      <c r="DJ18" s="13">
        <v>3840.57</v>
      </c>
      <c r="DK18" s="11"/>
      <c r="DL18" s="12"/>
      <c r="DM18" s="12"/>
      <c r="DN18" s="11">
        <v>32</v>
      </c>
      <c r="DO18" s="13">
        <v>1564.68</v>
      </c>
      <c r="DP18" s="11">
        <v>129</v>
      </c>
      <c r="DQ18" s="11">
        <v>43</v>
      </c>
      <c r="DR18" s="13">
        <v>2152.05</v>
      </c>
      <c r="DS18" s="11"/>
      <c r="DT18" s="12">
        <v>-0.2558</v>
      </c>
      <c r="DU18" s="12">
        <v>-0.2729</v>
      </c>
      <c r="DV18" s="11">
        <v>74</v>
      </c>
      <c r="DW18" s="13">
        <v>2118.55</v>
      </c>
      <c r="DX18" s="11">
        <v>16</v>
      </c>
      <c r="DY18" s="11">
        <v>64</v>
      </c>
      <c r="DZ18" s="13">
        <v>1985.54</v>
      </c>
      <c r="EA18" s="11"/>
      <c r="EB18" s="12">
        <v>0.1562</v>
      </c>
      <c r="EC18" s="12">
        <v>0.067</v>
      </c>
      <c r="ED18" s="11"/>
      <c r="EE18" s="13"/>
      <c r="EF18" s="11"/>
      <c r="EG18" s="11">
        <v>150</v>
      </c>
      <c r="EH18" s="13">
        <v>5797.5</v>
      </c>
      <c r="EI18" s="11"/>
      <c r="EJ18" s="12"/>
      <c r="EK18" s="12"/>
      <c r="EL18" s="11">
        <v>125</v>
      </c>
      <c r="EM18" s="13">
        <v>3399.95</v>
      </c>
      <c r="EN18" s="11">
        <v>60</v>
      </c>
      <c r="EO18" s="11">
        <v>128</v>
      </c>
      <c r="EP18" s="13">
        <v>3588.73</v>
      </c>
      <c r="EQ18" s="11"/>
      <c r="ER18" s="12">
        <v>-0.0234</v>
      </c>
      <c r="ES18" s="12">
        <v>-0.0526</v>
      </c>
      <c r="ET18" s="11">
        <v>1873</v>
      </c>
      <c r="EU18" s="13">
        <v>53671.53</v>
      </c>
      <c r="EV18" s="11">
        <v>51</v>
      </c>
      <c r="EW18" s="11">
        <v>1511</v>
      </c>
      <c r="EX18" s="13">
        <v>45409.55</v>
      </c>
      <c r="EY18" s="11"/>
      <c r="EZ18" s="12">
        <v>0.2396</v>
      </c>
      <c r="FA18" s="12">
        <v>0.1819</v>
      </c>
      <c r="FB18" s="11">
        <v>703</v>
      </c>
      <c r="FC18" s="13">
        <v>23467.87</v>
      </c>
      <c r="FD18" s="11">
        <v>101</v>
      </c>
      <c r="FE18" s="11">
        <v>276</v>
      </c>
      <c r="FF18" s="13">
        <v>9718.15</v>
      </c>
      <c r="FG18" s="11"/>
      <c r="FH18" s="12">
        <v>1.5471</v>
      </c>
      <c r="FI18" s="12">
        <v>1.4148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2054</v>
      </c>
      <c r="GI18" s="13">
        <v>67631.56</v>
      </c>
      <c r="GJ18" s="11">
        <v>83</v>
      </c>
      <c r="GK18" s="11">
        <v>1273</v>
      </c>
      <c r="GL18" s="13">
        <v>44433.58</v>
      </c>
      <c r="GM18" s="11"/>
      <c r="GN18" s="12">
        <v>0.6135</v>
      </c>
      <c r="GO18" s="12">
        <v>0.5221</v>
      </c>
      <c r="GP18" s="11">
        <v>29</v>
      </c>
      <c r="GQ18" s="13">
        <v>1079.71</v>
      </c>
      <c r="GR18" s="11">
        <v>109</v>
      </c>
      <c r="GS18" s="11">
        <v>4</v>
      </c>
      <c r="GT18" s="13">
        <v>140.84</v>
      </c>
      <c r="GU18" s="11"/>
      <c r="GV18" s="12">
        <v>6.25</v>
      </c>
      <c r="GW18" s="12">
        <v>6.6662</v>
      </c>
      <c r="GX18" s="11"/>
      <c r="GY18" s="13"/>
      <c r="GZ18" s="11"/>
      <c r="HA18" s="11"/>
      <c r="HB18" s="13"/>
      <c r="HC18" s="11"/>
      <c r="HD18" s="12"/>
      <c r="HE18" s="12"/>
      <c r="HF18" s="11">
        <v>81</v>
      </c>
      <c r="HG18" s="13">
        <v>2018.53</v>
      </c>
      <c r="HH18" s="11">
        <v>17</v>
      </c>
      <c r="HI18" s="11">
        <v>19</v>
      </c>
      <c r="HJ18" s="13">
        <v>436.13</v>
      </c>
      <c r="HK18" s="11"/>
      <c r="HL18" s="12">
        <v>3.2632</v>
      </c>
      <c r="HM18" s="12">
        <v>3.6283</v>
      </c>
      <c r="HN18" s="11">
        <v>122</v>
      </c>
      <c r="HO18" s="13">
        <v>3454.5</v>
      </c>
      <c r="HP18" s="11">
        <v>27</v>
      </c>
      <c r="HQ18" s="11">
        <v>97</v>
      </c>
      <c r="HR18" s="13">
        <v>2446.92</v>
      </c>
      <c r="HS18" s="11"/>
      <c r="HT18" s="12">
        <v>0.2577</v>
      </c>
      <c r="HU18" s="12">
        <v>0.4118</v>
      </c>
      <c r="HV18" s="11"/>
      <c r="HW18" s="13"/>
      <c r="HX18" s="11"/>
      <c r="HY18" s="11"/>
      <c r="HZ18" s="13"/>
      <c r="IA18" s="11"/>
      <c r="IB18" s="12"/>
      <c r="IC18" s="12"/>
      <c r="ID18" s="11">
        <v>7</v>
      </c>
      <c r="IE18" s="13">
        <v>279.3</v>
      </c>
      <c r="IF18" s="11">
        <v>5</v>
      </c>
      <c r="IG18" s="11">
        <v>21</v>
      </c>
      <c r="IH18" s="13">
        <v>837.9</v>
      </c>
      <c r="II18" s="11"/>
      <c r="IJ18" s="12">
        <v>-0.6667</v>
      </c>
      <c r="IK18" s="12">
        <v>-0.6667</v>
      </c>
      <c r="IL18" s="11"/>
      <c r="IM18" s="13"/>
      <c r="IN18" s="11"/>
      <c r="IO18" s="11"/>
      <c r="IP18" s="13"/>
      <c r="IQ18" s="11"/>
      <c r="IR18" s="12"/>
      <c r="IS18" s="12"/>
      <c r="IT18" s="11">
        <v>165</v>
      </c>
      <c r="IU18" s="13">
        <v>5330.87</v>
      </c>
      <c r="IV18" s="11">
        <v>37</v>
      </c>
      <c r="IW18" s="11"/>
      <c r="IX18" s="13"/>
      <c r="IY18" s="11"/>
      <c r="IZ18" s="12"/>
      <c r="JA18" s="12"/>
      <c r="JB18" s="11">
        <v>42</v>
      </c>
      <c r="JC18" s="13">
        <v>579.94</v>
      </c>
      <c r="JD18" s="11">
        <v>11</v>
      </c>
      <c r="JE18" s="11">
        <v>123</v>
      </c>
      <c r="JF18" s="13">
        <v>580.22</v>
      </c>
      <c r="JG18" s="11"/>
      <c r="JH18" s="12">
        <v>-0.6585</v>
      </c>
      <c r="JI18" s="12">
        <v>-0.0005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35</v>
      </c>
      <c r="KC18" s="11"/>
      <c r="KD18" s="13"/>
      <c r="KE18" s="11"/>
      <c r="KF18" s="12"/>
      <c r="KG18" s="12"/>
      <c r="KH18" s="11"/>
      <c r="KI18" s="13"/>
      <c r="KJ18" s="11"/>
      <c r="KK18" s="11">
        <v>2042</v>
      </c>
      <c r="KL18" s="13">
        <v>68907.86</v>
      </c>
      <c r="KM18" s="11"/>
      <c r="KN18" s="12"/>
      <c r="KO18" s="12"/>
      <c r="KP18" s="11"/>
      <c r="KQ18" s="13"/>
      <c r="KR18" s="11"/>
      <c r="KS18" s="11">
        <v>111</v>
      </c>
      <c r="KT18" s="13">
        <v>3026.02</v>
      </c>
      <c r="KU18" s="11"/>
      <c r="KV18" s="12"/>
      <c r="KW18" s="12"/>
      <c r="KX18" s="11"/>
      <c r="KY18" s="13"/>
      <c r="KZ18" s="11"/>
      <c r="LA18" s="11">
        <v>73</v>
      </c>
      <c r="LB18" s="13">
        <v>2560.67</v>
      </c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263433</v>
      </c>
      <c r="C19" s="11">
        <f>=ROUNDDOWN(21.342012735551,0)</f>
      </c>
      <c r="D19" s="11">
        <v>205408</v>
      </c>
      <c r="E19" s="12">
        <v>0.8442</v>
      </c>
      <c r="F19" s="11"/>
      <c r="G19" s="11">
        <f>=ROUNDDOWN({0},0)</f>
      </c>
      <c r="H19" s="11"/>
      <c r="I19" s="12"/>
      <c r="J19" s="11">
        <v>214814</v>
      </c>
      <c r="K19" s="13">
        <v>4437859.16</v>
      </c>
      <c r="L19" s="11">
        <v>641</v>
      </c>
      <c r="M19" s="14">
        <v>6923.34</v>
      </c>
      <c r="N19" s="11">
        <v>240806</v>
      </c>
      <c r="O19" s="13">
        <v>4736855.32</v>
      </c>
      <c r="P19" s="11">
        <v>719</v>
      </c>
      <c r="Q19" s="14">
        <v>6588.12</v>
      </c>
      <c r="R19" s="12">
        <v>-0.1079</v>
      </c>
      <c r="S19" s="12">
        <v>-0.0631</v>
      </c>
      <c r="T19" s="12">
        <v>-0.1085</v>
      </c>
      <c r="U19" s="12">
        <v>0.0509</v>
      </c>
      <c r="V19" s="11">
        <v>73093</v>
      </c>
      <c r="W19" s="13">
        <v>1676666.54</v>
      </c>
      <c r="X19" s="11">
        <v>588</v>
      </c>
      <c r="Y19" s="11">
        <v>72182</v>
      </c>
      <c r="Z19" s="13">
        <v>1622349.18</v>
      </c>
      <c r="AA19" s="11">
        <v>635</v>
      </c>
      <c r="AB19" s="12">
        <v>0.0126</v>
      </c>
      <c r="AC19" s="12">
        <v>0.0335</v>
      </c>
      <c r="AD19" s="11">
        <v>43820</v>
      </c>
      <c r="AE19" s="13">
        <v>748800.47</v>
      </c>
      <c r="AF19" s="11">
        <v>628</v>
      </c>
      <c r="AG19" s="11">
        <v>40695</v>
      </c>
      <c r="AH19" s="13">
        <v>653125.26</v>
      </c>
      <c r="AI19" s="11">
        <v>708</v>
      </c>
      <c r="AJ19" s="12">
        <v>0.0768</v>
      </c>
      <c r="AK19" s="12">
        <v>0.1465</v>
      </c>
      <c r="AL19" s="11">
        <v>11370</v>
      </c>
      <c r="AM19" s="13">
        <v>269767.77</v>
      </c>
      <c r="AN19" s="11">
        <v>557</v>
      </c>
      <c r="AO19" s="11">
        <v>12992</v>
      </c>
      <c r="AP19" s="13">
        <v>276547.38</v>
      </c>
      <c r="AQ19" s="11">
        <v>581</v>
      </c>
      <c r="AR19" s="12">
        <v>-0.1248</v>
      </c>
      <c r="AS19" s="12">
        <v>-0.0245</v>
      </c>
      <c r="AT19" s="11">
        <v>1900</v>
      </c>
      <c r="AU19" s="13">
        <v>49984.84</v>
      </c>
      <c r="AV19" s="11">
        <v>14</v>
      </c>
      <c r="AW19" s="11">
        <v>21161</v>
      </c>
      <c r="AX19" s="13">
        <v>403439.02</v>
      </c>
      <c r="AY19" s="11">
        <v>668</v>
      </c>
      <c r="AZ19" s="12">
        <v>-0.9102</v>
      </c>
      <c r="BA19" s="12">
        <v>-0.8761</v>
      </c>
      <c r="BB19" s="11">
        <v>19833</v>
      </c>
      <c r="BC19" s="13">
        <v>344085.11</v>
      </c>
      <c r="BD19" s="11">
        <v>622</v>
      </c>
      <c r="BE19" s="11">
        <v>28190</v>
      </c>
      <c r="BF19" s="13">
        <v>464763.82</v>
      </c>
      <c r="BG19" s="11">
        <v>682</v>
      </c>
      <c r="BH19" s="12">
        <v>-0.2965</v>
      </c>
      <c r="BI19" s="12">
        <v>-0.2597</v>
      </c>
      <c r="BJ19" s="11">
        <v>21645</v>
      </c>
      <c r="BK19" s="13">
        <v>431850.88</v>
      </c>
      <c r="BL19" s="11">
        <v>463</v>
      </c>
      <c r="BM19" s="11">
        <v>12033</v>
      </c>
      <c r="BN19" s="13">
        <v>243374.16</v>
      </c>
      <c r="BO19" s="11">
        <v>523</v>
      </c>
      <c r="BP19" s="12">
        <v>0.7988</v>
      </c>
      <c r="BQ19" s="12">
        <v>0.7744</v>
      </c>
      <c r="BR19" s="11">
        <v>2114</v>
      </c>
      <c r="BS19" s="13">
        <v>54754.83</v>
      </c>
      <c r="BT19" s="11">
        <v>632</v>
      </c>
      <c r="BU19" s="11">
        <v>4550</v>
      </c>
      <c r="BV19" s="13">
        <v>107169.19</v>
      </c>
      <c r="BW19" s="11">
        <v>708</v>
      </c>
      <c r="BX19" s="12">
        <v>-0.5354</v>
      </c>
      <c r="BY19" s="12">
        <v>-0.4891</v>
      </c>
      <c r="BZ19" s="11">
        <v>24630</v>
      </c>
      <c r="CA19" s="13">
        <v>458252.17</v>
      </c>
      <c r="CB19" s="11">
        <v>623</v>
      </c>
      <c r="CC19" s="11">
        <v>28802</v>
      </c>
      <c r="CD19" s="13">
        <v>541134.47</v>
      </c>
      <c r="CE19" s="11">
        <v>675</v>
      </c>
      <c r="CF19" s="12">
        <v>-0.1449</v>
      </c>
      <c r="CG19" s="12">
        <v>-0.1532</v>
      </c>
      <c r="CH19" s="11"/>
      <c r="CI19" s="13"/>
      <c r="CJ19" s="11"/>
      <c r="CK19" s="11"/>
      <c r="CL19" s="13"/>
      <c r="CM19" s="11"/>
      <c r="CN19" s="12"/>
      <c r="CO19" s="12"/>
      <c r="CP19" s="11">
        <v>419</v>
      </c>
      <c r="CQ19" s="13">
        <v>17556.22</v>
      </c>
      <c r="CR19" s="11">
        <v>545</v>
      </c>
      <c r="CS19" s="11"/>
      <c r="CT19" s="13"/>
      <c r="CU19" s="11"/>
      <c r="CV19" s="12"/>
      <c r="CW19" s="12"/>
      <c r="CX19" s="11">
        <v>1394</v>
      </c>
      <c r="CY19" s="13">
        <v>24283.97</v>
      </c>
      <c r="CZ19" s="11">
        <v>523</v>
      </c>
      <c r="DA19" s="11">
        <v>3224</v>
      </c>
      <c r="DB19" s="13">
        <v>54650.49</v>
      </c>
      <c r="DC19" s="11">
        <v>544</v>
      </c>
      <c r="DD19" s="12">
        <v>-0.5676</v>
      </c>
      <c r="DE19" s="12">
        <v>-0.5556</v>
      </c>
      <c r="DF19" s="11">
        <v>3100</v>
      </c>
      <c r="DG19" s="13">
        <v>68994.78</v>
      </c>
      <c r="DH19" s="11">
        <v>236</v>
      </c>
      <c r="DI19" s="11">
        <v>2579</v>
      </c>
      <c r="DJ19" s="13">
        <v>58209.15</v>
      </c>
      <c r="DK19" s="11">
        <v>488</v>
      </c>
      <c r="DL19" s="12">
        <v>0.202</v>
      </c>
      <c r="DM19" s="12">
        <v>0.1853</v>
      </c>
      <c r="DN19" s="11">
        <v>3195</v>
      </c>
      <c r="DO19" s="13">
        <v>90994.23</v>
      </c>
      <c r="DP19" s="11">
        <v>639</v>
      </c>
      <c r="DQ19" s="11">
        <v>248</v>
      </c>
      <c r="DR19" s="13">
        <v>9326.12</v>
      </c>
      <c r="DS19" s="11">
        <v>715</v>
      </c>
      <c r="DT19" s="12">
        <v>11.8831</v>
      </c>
      <c r="DU19" s="12">
        <v>8.7569</v>
      </c>
      <c r="DV19" s="11">
        <v>852</v>
      </c>
      <c r="DW19" s="13">
        <v>16049.1</v>
      </c>
      <c r="DX19" s="11">
        <v>28</v>
      </c>
      <c r="DY19" s="11">
        <v>1093</v>
      </c>
      <c r="DZ19" s="13">
        <v>20353.32</v>
      </c>
      <c r="EA19" s="11">
        <v>24</v>
      </c>
      <c r="EB19" s="12">
        <v>-0.2205</v>
      </c>
      <c r="EC19" s="12">
        <v>-0.2115</v>
      </c>
      <c r="ED19" s="11">
        <v>1065</v>
      </c>
      <c r="EE19" s="13">
        <v>33388.6</v>
      </c>
      <c r="EF19" s="11"/>
      <c r="EG19" s="11">
        <v>1670</v>
      </c>
      <c r="EH19" s="13">
        <v>52715.3</v>
      </c>
      <c r="EI19" s="11"/>
      <c r="EJ19" s="12">
        <v>-0.3623</v>
      </c>
      <c r="EK19" s="12">
        <v>-0.3666</v>
      </c>
      <c r="EL19" s="11">
        <v>812</v>
      </c>
      <c r="EM19" s="13">
        <v>13060.35</v>
      </c>
      <c r="EN19" s="11">
        <v>168</v>
      </c>
      <c r="EO19" s="11">
        <v>1397</v>
      </c>
      <c r="EP19" s="13">
        <v>21285.98</v>
      </c>
      <c r="EQ19" s="11">
        <v>200</v>
      </c>
      <c r="ER19" s="12">
        <v>-0.4188</v>
      </c>
      <c r="ES19" s="12">
        <v>-0.3864</v>
      </c>
      <c r="ET19" s="11">
        <v>389</v>
      </c>
      <c r="EU19" s="13">
        <v>6020.91</v>
      </c>
      <c r="EV19" s="11">
        <v>73</v>
      </c>
      <c r="EW19" s="11">
        <v>973</v>
      </c>
      <c r="EX19" s="13">
        <v>14853.49</v>
      </c>
      <c r="EY19" s="11">
        <v>72</v>
      </c>
      <c r="EZ19" s="12">
        <v>-0.6002</v>
      </c>
      <c r="FA19" s="12">
        <v>-0.5946</v>
      </c>
      <c r="FB19" s="11">
        <v>3659</v>
      </c>
      <c r="FC19" s="13">
        <v>103045.91</v>
      </c>
      <c r="FD19" s="11">
        <v>307</v>
      </c>
      <c r="FE19" s="11">
        <v>3490</v>
      </c>
      <c r="FF19" s="13">
        <v>91406.65</v>
      </c>
      <c r="FG19" s="11">
        <v>277</v>
      </c>
      <c r="FH19" s="12">
        <v>0.0484</v>
      </c>
      <c r="FI19" s="12">
        <v>0.1273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206</v>
      </c>
      <c r="GA19" s="13">
        <v>4551.74</v>
      </c>
      <c r="GB19" s="11">
        <v>110</v>
      </c>
      <c r="GC19" s="11">
        <v>327</v>
      </c>
      <c r="GD19" s="13">
        <v>6634.88</v>
      </c>
      <c r="GE19" s="11">
        <v>134</v>
      </c>
      <c r="GF19" s="12">
        <v>-0.37</v>
      </c>
      <c r="GG19" s="12">
        <v>-0.314</v>
      </c>
      <c r="GH19" s="11"/>
      <c r="GI19" s="13"/>
      <c r="GJ19" s="11"/>
      <c r="GK19" s="11">
        <v>1</v>
      </c>
      <c r="GL19" s="13">
        <v>36.51</v>
      </c>
      <c r="GM19" s="11"/>
      <c r="GN19" s="12"/>
      <c r="GO19" s="12"/>
      <c r="GP19" s="11">
        <v>67</v>
      </c>
      <c r="GQ19" s="13">
        <v>1797.48</v>
      </c>
      <c r="GR19" s="11">
        <v>361</v>
      </c>
      <c r="GS19" s="11">
        <v>6</v>
      </c>
      <c r="GT19" s="13">
        <v>189.64</v>
      </c>
      <c r="GU19" s="11">
        <v>31</v>
      </c>
      <c r="GV19" s="12">
        <v>10.1667</v>
      </c>
      <c r="GW19" s="12">
        <v>8.4784</v>
      </c>
      <c r="GX19" s="11">
        <v>206</v>
      </c>
      <c r="GY19" s="13">
        <v>4025.36</v>
      </c>
      <c r="GZ19" s="11">
        <v>49</v>
      </c>
      <c r="HA19" s="11">
        <v>239</v>
      </c>
      <c r="HB19" s="13">
        <v>4858.18</v>
      </c>
      <c r="HC19" s="11">
        <v>49</v>
      </c>
      <c r="HD19" s="12">
        <v>-0.1381</v>
      </c>
      <c r="HE19" s="12">
        <v>-0.1714</v>
      </c>
      <c r="HF19" s="11">
        <v>360</v>
      </c>
      <c r="HG19" s="13">
        <v>6638.86</v>
      </c>
      <c r="HH19" s="11">
        <v>180</v>
      </c>
      <c r="HI19" s="11">
        <v>530</v>
      </c>
      <c r="HJ19" s="13">
        <v>8764.77</v>
      </c>
      <c r="HK19" s="11">
        <v>151</v>
      </c>
      <c r="HL19" s="12">
        <v>-0.3208</v>
      </c>
      <c r="HM19" s="12">
        <v>-0.2426</v>
      </c>
      <c r="HN19" s="11">
        <v>618</v>
      </c>
      <c r="HO19" s="13">
        <v>10527.12</v>
      </c>
      <c r="HP19" s="11">
        <v>175</v>
      </c>
      <c r="HQ19" s="11">
        <v>556</v>
      </c>
      <c r="HR19" s="13">
        <v>9365.77</v>
      </c>
      <c r="HS19" s="11">
        <v>184</v>
      </c>
      <c r="HT19" s="12">
        <v>0.1115</v>
      </c>
      <c r="HU19" s="12">
        <v>0.124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>
        <v>70</v>
      </c>
      <c r="IH19" s="13">
        <v>2120.34</v>
      </c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67</v>
      </c>
      <c r="JC19" s="13">
        <v>2761.92</v>
      </c>
      <c r="JD19" s="11">
        <v>23</v>
      </c>
      <c r="JE19" s="11">
        <v>136</v>
      </c>
      <c r="JF19" s="13">
        <v>1713.97</v>
      </c>
      <c r="JG19" s="11">
        <v>26</v>
      </c>
      <c r="JH19" s="12">
        <v>-0.5074</v>
      </c>
      <c r="JI19" s="12">
        <v>0.6114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243</v>
      </c>
      <c r="KC19" s="11"/>
      <c r="KD19" s="13"/>
      <c r="KE19" s="11">
        <v>143</v>
      </c>
      <c r="KF19" s="12"/>
      <c r="KG19" s="12"/>
      <c r="KH19" s="11"/>
      <c r="KI19" s="13"/>
      <c r="KJ19" s="11"/>
      <c r="KK19" s="11">
        <v>3572</v>
      </c>
      <c r="KL19" s="13">
        <v>66562.29</v>
      </c>
      <c r="KM19" s="11"/>
      <c r="KN19" s="12"/>
      <c r="KO19" s="12"/>
      <c r="KP19" s="11"/>
      <c r="KQ19" s="13"/>
      <c r="KR19" s="11"/>
      <c r="KS19" s="11">
        <v>56</v>
      </c>
      <c r="KT19" s="13">
        <v>1246.61</v>
      </c>
      <c r="KU19" s="11">
        <v>575</v>
      </c>
      <c r="KV19" s="12"/>
      <c r="KW19" s="12"/>
      <c r="KX19" s="11"/>
      <c r="KY19" s="13"/>
      <c r="KZ19" s="11"/>
      <c r="LA19" s="11">
        <v>34</v>
      </c>
      <c r="LB19" s="13">
        <v>659.38</v>
      </c>
      <c r="LC19" s="11">
        <v>475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254129</v>
      </c>
      <c r="C20" s="11">
        <f>=ROUNDDOWN(30.8296736625015,0)</f>
      </c>
      <c r="D20" s="11">
        <v>165287</v>
      </c>
      <c r="E20" s="12">
        <v>0.8044</v>
      </c>
      <c r="F20" s="11"/>
      <c r="G20" s="11">
        <f>=ROUNDDOWN({0},0)</f>
      </c>
      <c r="H20" s="11"/>
      <c r="I20" s="12"/>
      <c r="J20" s="11">
        <v>105637</v>
      </c>
      <c r="K20" s="13">
        <v>4411456.96</v>
      </c>
      <c r="L20" s="11">
        <v>657</v>
      </c>
      <c r="M20" s="14">
        <v>6714.55</v>
      </c>
      <c r="N20" s="11">
        <v>138828</v>
      </c>
      <c r="O20" s="13">
        <v>5654788.43</v>
      </c>
      <c r="P20" s="11">
        <v>616</v>
      </c>
      <c r="Q20" s="14">
        <v>9179.85</v>
      </c>
      <c r="R20" s="12">
        <v>-0.2391</v>
      </c>
      <c r="S20" s="12">
        <v>-0.2199</v>
      </c>
      <c r="T20" s="12">
        <v>0.0666</v>
      </c>
      <c r="U20" s="12">
        <v>-0.2686</v>
      </c>
      <c r="V20" s="11">
        <v>36442</v>
      </c>
      <c r="W20" s="13">
        <v>1483358.96</v>
      </c>
      <c r="X20" s="11">
        <v>536</v>
      </c>
      <c r="Y20" s="11">
        <v>40675</v>
      </c>
      <c r="Z20" s="13">
        <v>1643110.05</v>
      </c>
      <c r="AA20" s="11">
        <v>475</v>
      </c>
      <c r="AB20" s="12">
        <v>-0.1041</v>
      </c>
      <c r="AC20" s="12">
        <v>-0.0972</v>
      </c>
      <c r="AD20" s="11">
        <v>8260</v>
      </c>
      <c r="AE20" s="13">
        <v>299752.76</v>
      </c>
      <c r="AF20" s="11">
        <v>559</v>
      </c>
      <c r="AG20" s="11">
        <v>9055</v>
      </c>
      <c r="AH20" s="13">
        <v>346614.35</v>
      </c>
      <c r="AI20" s="11">
        <v>476</v>
      </c>
      <c r="AJ20" s="12">
        <v>-0.0878</v>
      </c>
      <c r="AK20" s="12">
        <v>-0.1352</v>
      </c>
      <c r="AL20" s="11">
        <v>9622</v>
      </c>
      <c r="AM20" s="13">
        <v>430610.84</v>
      </c>
      <c r="AN20" s="11">
        <v>584</v>
      </c>
      <c r="AO20" s="11">
        <v>6480</v>
      </c>
      <c r="AP20" s="13">
        <v>287480.45</v>
      </c>
      <c r="AQ20" s="11">
        <v>478</v>
      </c>
      <c r="AR20" s="12">
        <v>0.4849</v>
      </c>
      <c r="AS20" s="12">
        <v>0.4979</v>
      </c>
      <c r="AT20" s="11">
        <v>9449</v>
      </c>
      <c r="AU20" s="13">
        <v>371491.42</v>
      </c>
      <c r="AV20" s="11">
        <v>387</v>
      </c>
      <c r="AW20" s="11">
        <v>18223</v>
      </c>
      <c r="AX20" s="13">
        <v>567826.17</v>
      </c>
      <c r="AY20" s="11">
        <v>448</v>
      </c>
      <c r="AZ20" s="12">
        <v>-0.4815</v>
      </c>
      <c r="BA20" s="12">
        <v>-0.3458</v>
      </c>
      <c r="BB20" s="11">
        <v>7001</v>
      </c>
      <c r="BC20" s="13">
        <v>278795.92</v>
      </c>
      <c r="BD20" s="11">
        <v>550</v>
      </c>
      <c r="BE20" s="11">
        <v>8929</v>
      </c>
      <c r="BF20" s="13">
        <v>383887.11</v>
      </c>
      <c r="BG20" s="11">
        <v>468</v>
      </c>
      <c r="BH20" s="12">
        <v>-0.2159</v>
      </c>
      <c r="BI20" s="12">
        <v>-0.2738</v>
      </c>
      <c r="BJ20" s="11">
        <v>15361</v>
      </c>
      <c r="BK20" s="13">
        <v>692543.53</v>
      </c>
      <c r="BL20" s="11">
        <v>534</v>
      </c>
      <c r="BM20" s="11">
        <v>16747</v>
      </c>
      <c r="BN20" s="13">
        <v>829209.45</v>
      </c>
      <c r="BO20" s="11">
        <v>453</v>
      </c>
      <c r="BP20" s="12">
        <v>-0.0828</v>
      </c>
      <c r="BQ20" s="12">
        <v>-0.1648</v>
      </c>
      <c r="BR20" s="11">
        <v>2973</v>
      </c>
      <c r="BS20" s="13">
        <v>136161.32</v>
      </c>
      <c r="BT20" s="11">
        <v>563</v>
      </c>
      <c r="BU20" s="11">
        <v>5326</v>
      </c>
      <c r="BV20" s="13">
        <v>262731.46</v>
      </c>
      <c r="BW20" s="11">
        <v>474</v>
      </c>
      <c r="BX20" s="12">
        <v>-0.4418</v>
      </c>
      <c r="BY20" s="12">
        <v>-0.4817</v>
      </c>
      <c r="BZ20" s="11">
        <v>5451</v>
      </c>
      <c r="CA20" s="13">
        <v>210900.15</v>
      </c>
      <c r="CB20" s="11">
        <v>515</v>
      </c>
      <c r="CC20" s="11">
        <v>10685</v>
      </c>
      <c r="CD20" s="13">
        <v>442421.34</v>
      </c>
      <c r="CE20" s="11">
        <v>440</v>
      </c>
      <c r="CF20" s="12">
        <v>-0.4898</v>
      </c>
      <c r="CG20" s="12">
        <v>-0.5233</v>
      </c>
      <c r="CH20" s="11"/>
      <c r="CI20" s="13"/>
      <c r="CJ20" s="11"/>
      <c r="CK20" s="11"/>
      <c r="CL20" s="13"/>
      <c r="CM20" s="11"/>
      <c r="CN20" s="12"/>
      <c r="CO20" s="12"/>
      <c r="CP20" s="11">
        <v>1551</v>
      </c>
      <c r="CQ20" s="13">
        <v>66182.58</v>
      </c>
      <c r="CR20" s="11">
        <v>542</v>
      </c>
      <c r="CS20" s="11"/>
      <c r="CT20" s="13"/>
      <c r="CU20" s="11"/>
      <c r="CV20" s="12"/>
      <c r="CW20" s="12"/>
      <c r="CX20" s="11">
        <v>967</v>
      </c>
      <c r="CY20" s="13">
        <v>42400.99</v>
      </c>
      <c r="CZ20" s="11">
        <v>532</v>
      </c>
      <c r="DA20" s="11">
        <v>1790</v>
      </c>
      <c r="DB20" s="13">
        <v>81383.39</v>
      </c>
      <c r="DC20" s="11">
        <v>376</v>
      </c>
      <c r="DD20" s="12">
        <v>-0.4598</v>
      </c>
      <c r="DE20" s="12">
        <v>-0.479</v>
      </c>
      <c r="DF20" s="11">
        <v>54</v>
      </c>
      <c r="DG20" s="13">
        <v>2926.47</v>
      </c>
      <c r="DH20" s="11">
        <v>306</v>
      </c>
      <c r="DI20" s="11">
        <v>174</v>
      </c>
      <c r="DJ20" s="13">
        <v>8035.53</v>
      </c>
      <c r="DK20" s="11">
        <v>329</v>
      </c>
      <c r="DL20" s="12">
        <v>-0.6897</v>
      </c>
      <c r="DM20" s="12">
        <v>-0.6358</v>
      </c>
      <c r="DN20" s="11">
        <v>4744</v>
      </c>
      <c r="DO20" s="13">
        <v>238258.32</v>
      </c>
      <c r="DP20" s="11">
        <v>622</v>
      </c>
      <c r="DQ20" s="11">
        <v>8598</v>
      </c>
      <c r="DR20" s="13">
        <v>313173.27</v>
      </c>
      <c r="DS20" s="11">
        <v>580</v>
      </c>
      <c r="DT20" s="12">
        <v>-0.4482</v>
      </c>
      <c r="DU20" s="12">
        <v>-0.2392</v>
      </c>
      <c r="DV20" s="11">
        <v>24</v>
      </c>
      <c r="DW20" s="13">
        <v>1054.9</v>
      </c>
      <c r="DX20" s="11">
        <v>35</v>
      </c>
      <c r="DY20" s="11">
        <v>17</v>
      </c>
      <c r="DZ20" s="13">
        <v>781.39</v>
      </c>
      <c r="EA20" s="11">
        <v>8</v>
      </c>
      <c r="EB20" s="12">
        <v>0.4118</v>
      </c>
      <c r="EC20" s="12">
        <v>0.35</v>
      </c>
      <c r="ED20" s="11"/>
      <c r="EE20" s="13"/>
      <c r="EF20" s="11"/>
      <c r="EG20" s="11"/>
      <c r="EH20" s="13"/>
      <c r="EI20" s="11"/>
      <c r="EJ20" s="12"/>
      <c r="EK20" s="12"/>
      <c r="EL20" s="11">
        <v>578</v>
      </c>
      <c r="EM20" s="13">
        <v>21999.6</v>
      </c>
      <c r="EN20" s="11">
        <v>74</v>
      </c>
      <c r="EO20" s="11">
        <v>2122</v>
      </c>
      <c r="EP20" s="13">
        <v>75697.2</v>
      </c>
      <c r="EQ20" s="11">
        <v>128</v>
      </c>
      <c r="ER20" s="12">
        <v>-0.7276</v>
      </c>
      <c r="ES20" s="12">
        <v>-0.7094</v>
      </c>
      <c r="ET20" s="11">
        <v>1273</v>
      </c>
      <c r="EU20" s="13">
        <v>55768.8</v>
      </c>
      <c r="EV20" s="11">
        <v>66</v>
      </c>
      <c r="EW20" s="11">
        <v>2876</v>
      </c>
      <c r="EX20" s="13">
        <v>128128.04</v>
      </c>
      <c r="EY20" s="11">
        <v>75</v>
      </c>
      <c r="EZ20" s="12">
        <v>-0.5574</v>
      </c>
      <c r="FA20" s="12">
        <v>-0.5647</v>
      </c>
      <c r="FB20" s="11">
        <v>1163</v>
      </c>
      <c r="FC20" s="13">
        <v>46040.16</v>
      </c>
      <c r="FD20" s="11">
        <v>396</v>
      </c>
      <c r="FE20" s="11">
        <v>2203</v>
      </c>
      <c r="FF20" s="13">
        <v>88197.7</v>
      </c>
      <c r="FG20" s="11">
        <v>343</v>
      </c>
      <c r="FH20" s="12">
        <v>-0.4721</v>
      </c>
      <c r="FI20" s="12">
        <v>-0.478</v>
      </c>
      <c r="FJ20" s="11"/>
      <c r="FK20" s="13"/>
      <c r="FL20" s="11"/>
      <c r="FM20" s="11"/>
      <c r="FN20" s="13"/>
      <c r="FO20" s="11"/>
      <c r="FP20" s="12"/>
      <c r="FQ20" s="12"/>
      <c r="FR20" s="11">
        <v>125</v>
      </c>
      <c r="FS20" s="13">
        <v>6031.18</v>
      </c>
      <c r="FT20" s="11">
        <v>245</v>
      </c>
      <c r="FU20" s="11">
        <v>225</v>
      </c>
      <c r="FV20" s="13">
        <v>11401.24</v>
      </c>
      <c r="FW20" s="11">
        <v>57</v>
      </c>
      <c r="FX20" s="12">
        <v>-0.4444</v>
      </c>
      <c r="FY20" s="12">
        <v>-0.471</v>
      </c>
      <c r="FZ20" s="11">
        <v>146</v>
      </c>
      <c r="GA20" s="13">
        <v>6970.95</v>
      </c>
      <c r="GB20" s="11">
        <v>103</v>
      </c>
      <c r="GC20" s="11">
        <v>129</v>
      </c>
      <c r="GD20" s="13">
        <v>7073.87</v>
      </c>
      <c r="GE20" s="11">
        <v>114</v>
      </c>
      <c r="GF20" s="12">
        <v>0.1318</v>
      </c>
      <c r="GG20" s="12">
        <v>-0.0145</v>
      </c>
      <c r="GH20" s="11">
        <v>21</v>
      </c>
      <c r="GI20" s="13">
        <v>1367.46</v>
      </c>
      <c r="GJ20" s="11">
        <v>21</v>
      </c>
      <c r="GK20" s="11">
        <v>69</v>
      </c>
      <c r="GL20" s="13">
        <v>4562.02</v>
      </c>
      <c r="GM20" s="11">
        <v>8</v>
      </c>
      <c r="GN20" s="12">
        <v>-0.6957</v>
      </c>
      <c r="GO20" s="12">
        <v>-0.7003</v>
      </c>
      <c r="GP20" s="11">
        <v>6</v>
      </c>
      <c r="GQ20" s="13">
        <v>294.25</v>
      </c>
      <c r="GR20" s="11">
        <v>333</v>
      </c>
      <c r="GS20" s="11">
        <v>17</v>
      </c>
      <c r="GT20" s="13">
        <v>830.5</v>
      </c>
      <c r="GU20" s="11">
        <v>279</v>
      </c>
      <c r="GV20" s="12">
        <v>-0.6471</v>
      </c>
      <c r="GW20" s="12">
        <v>-0.6457</v>
      </c>
      <c r="GX20" s="11">
        <v>106</v>
      </c>
      <c r="GY20" s="13">
        <v>4649.94</v>
      </c>
      <c r="GZ20" s="11">
        <v>70</v>
      </c>
      <c r="HA20" s="11">
        <v>120</v>
      </c>
      <c r="HB20" s="13">
        <v>5575.8</v>
      </c>
      <c r="HC20" s="11">
        <v>60</v>
      </c>
      <c r="HD20" s="12">
        <v>-0.1167</v>
      </c>
      <c r="HE20" s="12">
        <v>-0.166</v>
      </c>
      <c r="HF20" s="11">
        <v>200</v>
      </c>
      <c r="HG20" s="13">
        <v>8928.47</v>
      </c>
      <c r="HH20" s="11">
        <v>101</v>
      </c>
      <c r="HI20" s="11">
        <v>182</v>
      </c>
      <c r="HJ20" s="13">
        <v>7494.57</v>
      </c>
      <c r="HK20" s="11">
        <v>30</v>
      </c>
      <c r="HL20" s="12">
        <v>0.0989</v>
      </c>
      <c r="HM20" s="12">
        <v>0.1913</v>
      </c>
      <c r="HN20" s="11">
        <v>69</v>
      </c>
      <c r="HO20" s="13">
        <v>2961.26</v>
      </c>
      <c r="HP20" s="11">
        <v>220</v>
      </c>
      <c r="HQ20" s="11">
        <v>125</v>
      </c>
      <c r="HR20" s="13">
        <v>5535.29</v>
      </c>
      <c r="HS20" s="11">
        <v>225</v>
      </c>
      <c r="HT20" s="12">
        <v>-0.448</v>
      </c>
      <c r="HU20" s="12">
        <v>-0.465</v>
      </c>
      <c r="HV20" s="11"/>
      <c r="HW20" s="13"/>
      <c r="HX20" s="11"/>
      <c r="HY20" s="11">
        <v>1000</v>
      </c>
      <c r="HZ20" s="13">
        <v>22992.75</v>
      </c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45</v>
      </c>
      <c r="IU20" s="13">
        <v>1710.13</v>
      </c>
      <c r="IV20" s="11">
        <v>127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6</v>
      </c>
      <c r="JS20" s="13">
        <v>296.6</v>
      </c>
      <c r="JT20" s="11">
        <v>60</v>
      </c>
      <c r="JU20" s="11"/>
      <c r="JV20" s="13"/>
      <c r="JW20" s="11"/>
      <c r="JX20" s="12"/>
      <c r="JY20" s="12"/>
      <c r="JZ20" s="11"/>
      <c r="KA20" s="13"/>
      <c r="KB20" s="11">
        <v>278</v>
      </c>
      <c r="KC20" s="11"/>
      <c r="KD20" s="13"/>
      <c r="KE20" s="11"/>
      <c r="KF20" s="12"/>
      <c r="KG20" s="12"/>
      <c r="KH20" s="11"/>
      <c r="KI20" s="13"/>
      <c r="KJ20" s="11"/>
      <c r="KK20" s="11">
        <v>1964</v>
      </c>
      <c r="KL20" s="13">
        <v>87763.06</v>
      </c>
      <c r="KM20" s="11"/>
      <c r="KN20" s="12"/>
      <c r="KO20" s="12"/>
      <c r="KP20" s="11"/>
      <c r="KQ20" s="13"/>
      <c r="KR20" s="11"/>
      <c r="KS20" s="11">
        <v>1045</v>
      </c>
      <c r="KT20" s="13">
        <v>40204.57</v>
      </c>
      <c r="KU20" s="11">
        <v>467</v>
      </c>
      <c r="KV20" s="12"/>
      <c r="KW20" s="12"/>
      <c r="KX20" s="11"/>
      <c r="KY20" s="13"/>
      <c r="KZ20" s="11"/>
      <c r="LA20" s="11">
        <v>52</v>
      </c>
      <c r="LB20" s="13">
        <v>2677.86</v>
      </c>
      <c r="LC20" s="11">
        <v>327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2070043</v>
      </c>
      <c r="K21" s="17">
        <v>91462357.79</v>
      </c>
      <c r="L21" s="15">
        <v>8536</v>
      </c>
      <c r="M21" s="18">
        <v>10714.9</v>
      </c>
      <c r="N21" s="15">
        <v>1927274</v>
      </c>
      <c r="O21" s="17">
        <v>90274305.84</v>
      </c>
      <c r="P21" s="15">
        <v>8372</v>
      </c>
      <c r="Q21" s="18">
        <v>10782.88</v>
      </c>
      <c r="R21" s="16">
        <v>0.0741</v>
      </c>
      <c r="S21" s="16">
        <v>0.0132</v>
      </c>
      <c r="T21" s="16">
        <v>0.0196</v>
      </c>
      <c r="U21" s="16">
        <v>-0.0063</v>
      </c>
      <c r="V21" s="15">
        <v>548238</v>
      </c>
      <c r="W21" s="17">
        <v>20903605.5</v>
      </c>
      <c r="X21" s="15">
        <v>6193</v>
      </c>
      <c r="Y21" s="15">
        <v>542186</v>
      </c>
      <c r="Z21" s="17">
        <v>20709363.93</v>
      </c>
      <c r="AA21" s="15">
        <v>5579</v>
      </c>
      <c r="AB21" s="16">
        <v>0.0112</v>
      </c>
      <c r="AC21" s="16">
        <v>0.0094</v>
      </c>
      <c r="AD21" s="15">
        <v>210655</v>
      </c>
      <c r="AE21" s="17">
        <v>13430670.24</v>
      </c>
      <c r="AF21" s="15">
        <v>6944</v>
      </c>
      <c r="AG21" s="15">
        <v>190520</v>
      </c>
      <c r="AH21" s="17">
        <v>13475680.48</v>
      </c>
      <c r="AI21" s="15">
        <v>6815</v>
      </c>
      <c r="AJ21" s="16">
        <v>0.1057</v>
      </c>
      <c r="AK21" s="16">
        <v>-0.0033</v>
      </c>
      <c r="AL21" s="15">
        <v>180957</v>
      </c>
      <c r="AM21" s="17">
        <v>11886873.61</v>
      </c>
      <c r="AN21" s="15">
        <v>6909</v>
      </c>
      <c r="AO21" s="15">
        <v>94963</v>
      </c>
      <c r="AP21" s="17">
        <v>7258769.9</v>
      </c>
      <c r="AQ21" s="15">
        <v>6453</v>
      </c>
      <c r="AR21" s="16">
        <v>0.9056</v>
      </c>
      <c r="AS21" s="16">
        <v>0.6376</v>
      </c>
      <c r="AT21" s="15">
        <v>345346</v>
      </c>
      <c r="AU21" s="17">
        <v>10308150.16</v>
      </c>
      <c r="AV21" s="15">
        <v>5918</v>
      </c>
      <c r="AW21" s="15">
        <v>248371</v>
      </c>
      <c r="AX21" s="17">
        <v>9296910.36</v>
      </c>
      <c r="AY21" s="15">
        <v>6605</v>
      </c>
      <c r="AZ21" s="16">
        <v>0.3904</v>
      </c>
      <c r="BA21" s="16">
        <v>0.1088</v>
      </c>
      <c r="BB21" s="15">
        <v>208918</v>
      </c>
      <c r="BC21" s="17">
        <v>7325336.87</v>
      </c>
      <c r="BD21" s="15">
        <v>6806</v>
      </c>
      <c r="BE21" s="15">
        <v>219620</v>
      </c>
      <c r="BF21" s="17">
        <v>8219678.82</v>
      </c>
      <c r="BG21" s="15">
        <v>6571</v>
      </c>
      <c r="BH21" s="16">
        <v>-0.0487</v>
      </c>
      <c r="BI21" s="16">
        <v>-0.1088</v>
      </c>
      <c r="BJ21" s="15">
        <v>155180</v>
      </c>
      <c r="BK21" s="17">
        <v>5787580.49</v>
      </c>
      <c r="BL21" s="15">
        <v>5769</v>
      </c>
      <c r="BM21" s="15">
        <v>158327</v>
      </c>
      <c r="BN21" s="17">
        <v>6336283.38</v>
      </c>
      <c r="BO21" s="15">
        <v>5356</v>
      </c>
      <c r="BP21" s="16">
        <v>-0.0199</v>
      </c>
      <c r="BQ21" s="16">
        <v>-0.0866</v>
      </c>
      <c r="BR21" s="15">
        <v>66348</v>
      </c>
      <c r="BS21" s="17">
        <v>5436734.66</v>
      </c>
      <c r="BT21" s="15">
        <v>6820</v>
      </c>
      <c r="BU21" s="15">
        <v>88045</v>
      </c>
      <c r="BV21" s="17">
        <v>7334611.25</v>
      </c>
      <c r="BW21" s="15">
        <v>6804</v>
      </c>
      <c r="BX21" s="16">
        <v>-0.2464</v>
      </c>
      <c r="BY21" s="16">
        <v>-0.2588</v>
      </c>
      <c r="BZ21" s="15">
        <v>123814</v>
      </c>
      <c r="CA21" s="17">
        <v>4449383.72</v>
      </c>
      <c r="CB21" s="15">
        <v>5716</v>
      </c>
      <c r="CC21" s="15">
        <v>146991</v>
      </c>
      <c r="CD21" s="17">
        <v>5874953.38</v>
      </c>
      <c r="CE21" s="15">
        <v>5513</v>
      </c>
      <c r="CF21" s="16">
        <v>-0.1577</v>
      </c>
      <c r="CG21" s="16">
        <v>-0.2427</v>
      </c>
      <c r="CH21" s="15">
        <v>18727</v>
      </c>
      <c r="CI21" s="17">
        <v>2359495.54</v>
      </c>
      <c r="CJ21" s="15"/>
      <c r="CK21" s="15"/>
      <c r="CL21" s="17"/>
      <c r="CM21" s="15"/>
      <c r="CN21" s="16"/>
      <c r="CO21" s="16"/>
      <c r="CP21" s="15">
        <v>51874</v>
      </c>
      <c r="CQ21" s="17">
        <v>1530476.14</v>
      </c>
      <c r="CR21" s="15">
        <v>5954</v>
      </c>
      <c r="CS21" s="15"/>
      <c r="CT21" s="17"/>
      <c r="CU21" s="15"/>
      <c r="CV21" s="16"/>
      <c r="CW21" s="16"/>
      <c r="CX21" s="15">
        <v>22847</v>
      </c>
      <c r="CY21" s="17">
        <v>985728.09</v>
      </c>
      <c r="CZ21" s="15">
        <v>5422</v>
      </c>
      <c r="DA21" s="15">
        <v>42410</v>
      </c>
      <c r="DB21" s="17">
        <v>1872029.98</v>
      </c>
      <c r="DC21" s="15">
        <v>5043</v>
      </c>
      <c r="DD21" s="16">
        <v>-0.4613</v>
      </c>
      <c r="DE21" s="16">
        <v>-0.4734</v>
      </c>
      <c r="DF21" s="15">
        <v>10720</v>
      </c>
      <c r="DG21" s="17">
        <v>930467.01</v>
      </c>
      <c r="DH21" s="15">
        <v>2579</v>
      </c>
      <c r="DI21" s="15">
        <v>8260</v>
      </c>
      <c r="DJ21" s="17">
        <v>704019.66</v>
      </c>
      <c r="DK21" s="15">
        <v>2797</v>
      </c>
      <c r="DL21" s="16">
        <v>0.2978</v>
      </c>
      <c r="DM21" s="16">
        <v>0.3216</v>
      </c>
      <c r="DN21" s="15">
        <v>17197</v>
      </c>
      <c r="DO21" s="17">
        <v>890514.32</v>
      </c>
      <c r="DP21" s="15">
        <v>7307</v>
      </c>
      <c r="DQ21" s="15">
        <v>20426</v>
      </c>
      <c r="DR21" s="17">
        <v>846499.15</v>
      </c>
      <c r="DS21" s="15">
        <v>7176</v>
      </c>
      <c r="DT21" s="16">
        <v>-0.1581</v>
      </c>
      <c r="DU21" s="16">
        <v>0.052</v>
      </c>
      <c r="DV21" s="15">
        <v>10420</v>
      </c>
      <c r="DW21" s="17">
        <v>758929.06</v>
      </c>
      <c r="DX21" s="15">
        <v>874</v>
      </c>
      <c r="DY21" s="15">
        <v>10673</v>
      </c>
      <c r="DZ21" s="17">
        <v>1006690.99</v>
      </c>
      <c r="EA21" s="15">
        <v>726</v>
      </c>
      <c r="EB21" s="16">
        <v>-0.0237</v>
      </c>
      <c r="EC21" s="16">
        <v>-0.2461</v>
      </c>
      <c r="ED21" s="15">
        <v>19686</v>
      </c>
      <c r="EE21" s="17">
        <v>742521.9</v>
      </c>
      <c r="EF21" s="15"/>
      <c r="EG21" s="15">
        <v>23804</v>
      </c>
      <c r="EH21" s="17">
        <v>1255808.46</v>
      </c>
      <c r="EI21" s="15"/>
      <c r="EJ21" s="16">
        <v>-0.173</v>
      </c>
      <c r="EK21" s="16">
        <v>-0.4087</v>
      </c>
      <c r="EL21" s="15">
        <v>21781</v>
      </c>
      <c r="EM21" s="17">
        <v>677674.36</v>
      </c>
      <c r="EN21" s="15">
        <v>1996</v>
      </c>
      <c r="EO21" s="15">
        <v>19654</v>
      </c>
      <c r="EP21" s="17">
        <v>681730.23</v>
      </c>
      <c r="EQ21" s="15">
        <v>2153</v>
      </c>
      <c r="ER21" s="16">
        <v>0.1082</v>
      </c>
      <c r="ES21" s="16">
        <v>-0.0059</v>
      </c>
      <c r="ET21" s="15">
        <v>13304</v>
      </c>
      <c r="EU21" s="17">
        <v>537613.59</v>
      </c>
      <c r="EV21" s="15">
        <v>1588</v>
      </c>
      <c r="EW21" s="15">
        <v>21487</v>
      </c>
      <c r="EX21" s="17">
        <v>934107.56</v>
      </c>
      <c r="EY21" s="15">
        <v>1108</v>
      </c>
      <c r="EZ21" s="16">
        <v>-0.3808</v>
      </c>
      <c r="FA21" s="16">
        <v>-0.4245</v>
      </c>
      <c r="FB21" s="15">
        <v>12139</v>
      </c>
      <c r="FC21" s="17">
        <v>526992</v>
      </c>
      <c r="FD21" s="15">
        <v>2670</v>
      </c>
      <c r="FE21" s="15">
        <v>11946</v>
      </c>
      <c r="FF21" s="17">
        <v>461658.28</v>
      </c>
      <c r="FG21" s="15">
        <v>1814</v>
      </c>
      <c r="FH21" s="16">
        <v>0.0162</v>
      </c>
      <c r="FI21" s="16">
        <v>0.1415</v>
      </c>
      <c r="FJ21" s="15">
        <v>2410</v>
      </c>
      <c r="FK21" s="17">
        <v>386704.06</v>
      </c>
      <c r="FL21" s="15">
        <v>881</v>
      </c>
      <c r="FM21" s="15">
        <v>1252</v>
      </c>
      <c r="FN21" s="17">
        <v>196918.84</v>
      </c>
      <c r="FO21" s="15">
        <v>745</v>
      </c>
      <c r="FP21" s="16">
        <v>0.9249</v>
      </c>
      <c r="FQ21" s="16">
        <v>0.9638</v>
      </c>
      <c r="FR21" s="15">
        <v>2916</v>
      </c>
      <c r="FS21" s="17">
        <v>292905.89</v>
      </c>
      <c r="FT21" s="15">
        <v>1272</v>
      </c>
      <c r="FU21" s="15">
        <v>3259</v>
      </c>
      <c r="FV21" s="17">
        <v>369493.24</v>
      </c>
      <c r="FW21" s="15">
        <v>1039</v>
      </c>
      <c r="FX21" s="16">
        <v>-0.1052</v>
      </c>
      <c r="FY21" s="16">
        <v>-0.2073</v>
      </c>
      <c r="FZ21" s="15">
        <v>2993</v>
      </c>
      <c r="GA21" s="17">
        <v>269557.02</v>
      </c>
      <c r="GB21" s="15">
        <v>1076</v>
      </c>
      <c r="GC21" s="15">
        <v>1863</v>
      </c>
      <c r="GD21" s="17">
        <v>182656.74</v>
      </c>
      <c r="GE21" s="15">
        <v>982</v>
      </c>
      <c r="GF21" s="16">
        <v>0.6065</v>
      </c>
      <c r="GG21" s="16">
        <v>0.4758</v>
      </c>
      <c r="GH21" s="15">
        <v>5470</v>
      </c>
      <c r="GI21" s="17">
        <v>230024.62</v>
      </c>
      <c r="GJ21" s="15">
        <v>1014</v>
      </c>
      <c r="GK21" s="15">
        <v>4414</v>
      </c>
      <c r="GL21" s="17">
        <v>200633.27</v>
      </c>
      <c r="GM21" s="15">
        <v>994</v>
      </c>
      <c r="GN21" s="16">
        <v>0.2392</v>
      </c>
      <c r="GO21" s="16">
        <v>0.1465</v>
      </c>
      <c r="GP21" s="15">
        <v>1754</v>
      </c>
      <c r="GQ21" s="17">
        <v>199455.5</v>
      </c>
      <c r="GR21" s="15">
        <v>5321</v>
      </c>
      <c r="GS21" s="15">
        <v>1429</v>
      </c>
      <c r="GT21" s="17">
        <v>196336.7</v>
      </c>
      <c r="GU21" s="15">
        <v>4568</v>
      </c>
      <c r="GV21" s="16">
        <v>0.2274</v>
      </c>
      <c r="GW21" s="16">
        <v>0.0159</v>
      </c>
      <c r="GX21" s="15">
        <v>3011</v>
      </c>
      <c r="GY21" s="17">
        <v>124523.83</v>
      </c>
      <c r="GZ21" s="15">
        <v>1183</v>
      </c>
      <c r="HA21" s="15">
        <v>3507</v>
      </c>
      <c r="HB21" s="17">
        <v>153073.66</v>
      </c>
      <c r="HC21" s="15">
        <v>1230</v>
      </c>
      <c r="HD21" s="16">
        <v>-0.1414</v>
      </c>
      <c r="HE21" s="16">
        <v>-0.1865</v>
      </c>
      <c r="HF21" s="15">
        <v>2955</v>
      </c>
      <c r="HG21" s="17">
        <v>122231.38</v>
      </c>
      <c r="HH21" s="15">
        <v>837</v>
      </c>
      <c r="HI21" s="15">
        <v>2569</v>
      </c>
      <c r="HJ21" s="17">
        <v>106784.33</v>
      </c>
      <c r="HK21" s="15">
        <v>719</v>
      </c>
      <c r="HL21" s="16">
        <v>0.1503</v>
      </c>
      <c r="HM21" s="16">
        <v>0.1447</v>
      </c>
      <c r="HN21" s="15">
        <v>2742</v>
      </c>
      <c r="HO21" s="17">
        <v>100959.03</v>
      </c>
      <c r="HP21" s="15">
        <v>2147</v>
      </c>
      <c r="HQ21" s="15">
        <v>2762</v>
      </c>
      <c r="HR21" s="17">
        <v>108590.4</v>
      </c>
      <c r="HS21" s="15">
        <v>2248</v>
      </c>
      <c r="HT21" s="16">
        <v>-0.0072</v>
      </c>
      <c r="HU21" s="16">
        <v>-0.0703</v>
      </c>
      <c r="HV21" s="15">
        <v>2784</v>
      </c>
      <c r="HW21" s="17">
        <v>83723.04</v>
      </c>
      <c r="HX21" s="15"/>
      <c r="HY21" s="15">
        <v>17254</v>
      </c>
      <c r="HZ21" s="17">
        <v>517808.1</v>
      </c>
      <c r="IA21" s="15"/>
      <c r="IB21" s="16">
        <v>-0.8386</v>
      </c>
      <c r="IC21" s="16">
        <v>-0.8383</v>
      </c>
      <c r="ID21" s="15">
        <v>1941</v>
      </c>
      <c r="IE21" s="17">
        <v>69963.95</v>
      </c>
      <c r="IF21" s="15">
        <v>254</v>
      </c>
      <c r="IG21" s="15">
        <v>1180</v>
      </c>
      <c r="IH21" s="17">
        <v>45312.53</v>
      </c>
      <c r="II21" s="15">
        <v>239</v>
      </c>
      <c r="IJ21" s="16">
        <v>0.6449</v>
      </c>
      <c r="IK21" s="16">
        <v>0.544</v>
      </c>
      <c r="IL21" s="15">
        <v>1750</v>
      </c>
      <c r="IM21" s="17">
        <v>43282.22</v>
      </c>
      <c r="IN21" s="15">
        <v>21</v>
      </c>
      <c r="IO21" s="15"/>
      <c r="IP21" s="17"/>
      <c r="IQ21" s="15">
        <v>21</v>
      </c>
      <c r="IR21" s="16"/>
      <c r="IS21" s="16"/>
      <c r="IT21" s="15">
        <v>703</v>
      </c>
      <c r="IU21" s="17">
        <v>32545.51</v>
      </c>
      <c r="IV21" s="15">
        <v>903</v>
      </c>
      <c r="IW21" s="15"/>
      <c r="IX21" s="17"/>
      <c r="IY21" s="15"/>
      <c r="IZ21" s="16"/>
      <c r="JA21" s="16"/>
      <c r="JB21" s="15">
        <v>325</v>
      </c>
      <c r="JC21" s="17">
        <v>27634.15</v>
      </c>
      <c r="JD21" s="15">
        <v>164</v>
      </c>
      <c r="JE21" s="15">
        <v>596</v>
      </c>
      <c r="JF21" s="17">
        <v>12344.68</v>
      </c>
      <c r="JG21" s="15">
        <v>167</v>
      </c>
      <c r="JH21" s="16">
        <v>-0.4547</v>
      </c>
      <c r="JI21" s="16">
        <v>1.2385</v>
      </c>
      <c r="JJ21" s="15">
        <v>106</v>
      </c>
      <c r="JK21" s="17">
        <v>8185.63</v>
      </c>
      <c r="JL21" s="15">
        <v>100</v>
      </c>
      <c r="JM21" s="15">
        <v>74</v>
      </c>
      <c r="JN21" s="17">
        <v>5875.59</v>
      </c>
      <c r="JO21" s="15">
        <v>80</v>
      </c>
      <c r="JP21" s="16">
        <v>0.4324</v>
      </c>
      <c r="JQ21" s="16">
        <v>0.3932</v>
      </c>
      <c r="JR21" s="15">
        <v>30</v>
      </c>
      <c r="JS21" s="17">
        <v>1809.14</v>
      </c>
      <c r="JT21" s="15">
        <v>131</v>
      </c>
      <c r="JU21" s="15"/>
      <c r="JV21" s="17"/>
      <c r="JW21" s="15"/>
      <c r="JX21" s="16"/>
      <c r="JY21" s="16"/>
      <c r="JZ21" s="15">
        <v>2</v>
      </c>
      <c r="KA21" s="17">
        <v>105.56</v>
      </c>
      <c r="KB21" s="15">
        <v>2694</v>
      </c>
      <c r="KC21" s="15">
        <v>1</v>
      </c>
      <c r="KD21" s="17">
        <v>74.09</v>
      </c>
      <c r="KE21" s="15">
        <v>1179</v>
      </c>
      <c r="KF21" s="16">
        <v>1</v>
      </c>
      <c r="KG21" s="16">
        <v>0.4248</v>
      </c>
      <c r="KH21" s="15"/>
      <c r="KI21" s="17"/>
      <c r="KJ21" s="15"/>
      <c r="KK21" s="15">
        <v>30693</v>
      </c>
      <c r="KL21" s="17">
        <v>1468133.52</v>
      </c>
      <c r="KM21" s="15"/>
      <c r="KN21" s="16">
        <v>-1</v>
      </c>
      <c r="KO21" s="16">
        <v>-1</v>
      </c>
      <c r="KP21" s="15"/>
      <c r="KQ21" s="17"/>
      <c r="KR21" s="15"/>
      <c r="KS21" s="15">
        <v>7744</v>
      </c>
      <c r="KT21" s="17">
        <v>366175.02</v>
      </c>
      <c r="KU21" s="15">
        <v>6219</v>
      </c>
      <c r="KV21" s="16">
        <v>-1</v>
      </c>
      <c r="KW21" s="16">
        <v>-1</v>
      </c>
      <c r="KX21" s="15"/>
      <c r="KY21" s="17"/>
      <c r="KZ21" s="15"/>
      <c r="LA21" s="15">
        <v>994</v>
      </c>
      <c r="LB21" s="17">
        <v>75299.32</v>
      </c>
      <c r="LC21" s="15">
        <v>2962</v>
      </c>
      <c r="LD21" s="16">
        <v>-1</v>
      </c>
      <c r="LE21" s="16">
        <v>-1</v>
      </c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