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<sst xmlns="http://schemas.openxmlformats.org/spreadsheetml/2006/main" count="87" uniqueCount="87">
  <si>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</si>
  <si>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</si>
  <si>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</si>
  <si>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05/01/2024</t>
  </si>
  <si>
    <t>End Date:</t>
  </si>
  <si>
    <t>06/12/2024</t>
  </si>
  <si>
    <t>Report Run Date:</t>
  </si>
  <si>
    <t>06/13/2024</t>
  </si>
  <si>
    <t>Division</t>
  </si>
  <si>
    <t>Current And Future Inventory</t>
  </si>
  <si>
    <t>Current And History Sales Comparison</t>
  </si>
  <si>
    <t>AMAZON</t>
  </si>
  <si>
    <t>CSNSTORES</t>
  </si>
  <si>
    <t>MACY02</t>
  </si>
  <si>
    <t>KOHLDSN</t>
  </si>
  <si>
    <t>OVERSTOCK01</t>
  </si>
  <si>
    <t>TGTDVS</t>
  </si>
  <si>
    <t>OLLIIX</t>
  </si>
  <si>
    <t>JCPENNEY01</t>
  </si>
  <si>
    <t>TGTDVSFUR</t>
  </si>
  <si>
    <t>NRTPORT</t>
  </si>
  <si>
    <t>BLK01</t>
  </si>
  <si>
    <t>KIRKLANDDS</t>
  </si>
  <si>
    <t>ASHFURNDS</t>
  </si>
  <si>
    <t>COSTCO01</t>
  </si>
  <si>
    <t>DESINC</t>
  </si>
  <si>
    <t>HDDS</t>
  </si>
  <si>
    <t>LAMPDS</t>
  </si>
  <si>
    <t>WALMARTDS</t>
  </si>
  <si>
    <t>FINGERHUTDS</t>
  </si>
  <si>
    <t>ZOLA</t>
  </si>
  <si>
    <t>AMERSIGNDS</t>
  </si>
  <si>
    <t>ROOMECOM</t>
  </si>
  <si>
    <t>HOUZZ</t>
  </si>
  <si>
    <t>BIGLOTSDS</t>
  </si>
  <si>
    <t>HSNDS</t>
  </si>
  <si>
    <t>NORDSTRACKDS</t>
  </si>
  <si>
    <t>BEALLSDS</t>
  </si>
  <si>
    <t>AAFESDS</t>
  </si>
  <si>
    <t>CHEWYDS</t>
  </si>
  <si>
    <t>DLCROSCILL</t>
  </si>
  <si>
    <t>LOWESDS</t>
  </si>
  <si>
    <t>BLOOM02</t>
  </si>
  <si>
    <t>WM.COM</t>
  </si>
  <si>
    <t>ZULILY</t>
  </si>
  <si>
    <t>NEBFUR01</t>
  </si>
  <si>
    <t>BRANDX</t>
  </si>
  <si>
    <t>BBBDROP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</si>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</sst>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1096805</v>
      </c>
      <c r="C5" s="11">
        <f>=ROUNDDOWN(29.5392724021287,0)</f>
      </c>
      <c r="D5" s="11">
        <v>1223843</v>
      </c>
      <c r="E5" s="12">
        <v>0.8037</v>
      </c>
      <c r="F5" s="11"/>
      <c r="G5" s="11">
        <f>=ROUNDDOWN({0},0)</f>
      </c>
      <c r="H5" s="11">
        <v>590</v>
      </c>
      <c r="I5" s="12"/>
      <c r="J5" s="11">
        <v>188432</v>
      </c>
      <c r="K5" s="13">
        <v>9953278.17</v>
      </c>
      <c r="L5" s="11">
        <v>2104</v>
      </c>
      <c r="M5" s="14">
        <v>4730.65</v>
      </c>
      <c r="N5" s="11">
        <v>152723</v>
      </c>
      <c r="O5" s="13">
        <v>9394801.77</v>
      </c>
      <c r="P5" s="11">
        <v>2132</v>
      </c>
      <c r="Q5" s="14">
        <v>4406.57</v>
      </c>
      <c r="R5" s="12">
        <v>0.2338</v>
      </c>
      <c r="S5" s="12">
        <v>0.0594</v>
      </c>
      <c r="T5" s="12">
        <v>-0.0131</v>
      </c>
      <c r="U5" s="12">
        <v>0.0735</v>
      </c>
      <c r="V5" s="11">
        <v>61976</v>
      </c>
      <c r="W5" s="13">
        <v>3378869.63</v>
      </c>
      <c r="X5" s="11">
        <v>1702</v>
      </c>
      <c r="Y5" s="11">
        <v>44774</v>
      </c>
      <c r="Z5" s="13">
        <v>2781359.01</v>
      </c>
      <c r="AA5" s="11">
        <v>1559</v>
      </c>
      <c r="AB5" s="12">
        <v>0.3842</v>
      </c>
      <c r="AC5" s="12">
        <v>0.2148</v>
      </c>
      <c r="AD5" s="11">
        <v>21590</v>
      </c>
      <c r="AE5" s="13">
        <v>1076925.15</v>
      </c>
      <c r="AF5" s="11">
        <v>1871</v>
      </c>
      <c r="AG5" s="11">
        <v>15485</v>
      </c>
      <c r="AH5" s="13">
        <v>941749.22</v>
      </c>
      <c r="AI5" s="11">
        <v>1923</v>
      </c>
      <c r="AJ5" s="12">
        <v>0.3943</v>
      </c>
      <c r="AK5" s="12">
        <v>0.1435</v>
      </c>
      <c r="AL5" s="11">
        <v>26199</v>
      </c>
      <c r="AM5" s="13">
        <v>1282828.28</v>
      </c>
      <c r="AN5" s="11">
        <v>1535</v>
      </c>
      <c r="AO5" s="11">
        <v>23066</v>
      </c>
      <c r="AP5" s="13">
        <v>1333327</v>
      </c>
      <c r="AQ5" s="11">
        <v>1698</v>
      </c>
      <c r="AR5" s="12">
        <v>0.1358</v>
      </c>
      <c r="AS5" s="12">
        <v>-0.0379</v>
      </c>
      <c r="AT5" s="11">
        <v>26391</v>
      </c>
      <c r="AU5" s="13">
        <v>1094189.79</v>
      </c>
      <c r="AV5" s="11">
        <v>1847</v>
      </c>
      <c r="AW5" s="11">
        <v>16714</v>
      </c>
      <c r="AX5" s="13">
        <v>1017453.35</v>
      </c>
      <c r="AY5" s="11">
        <v>1835</v>
      </c>
      <c r="AZ5" s="12">
        <v>0.579</v>
      </c>
      <c r="BA5" s="12">
        <v>0.0754</v>
      </c>
      <c r="BB5" s="11">
        <v>12636</v>
      </c>
      <c r="BC5" s="13">
        <v>935688.63</v>
      </c>
      <c r="BD5" s="11">
        <v>1854</v>
      </c>
      <c r="BE5" s="11">
        <v>9239</v>
      </c>
      <c r="BF5" s="13">
        <v>717892.71</v>
      </c>
      <c r="BG5" s="11">
        <v>1859</v>
      </c>
      <c r="BH5" s="12">
        <v>0.3677</v>
      </c>
      <c r="BI5" s="12">
        <v>0.3034</v>
      </c>
      <c r="BJ5" s="11">
        <v>8765</v>
      </c>
      <c r="BK5" s="13">
        <v>495271.81</v>
      </c>
      <c r="BL5" s="11">
        <v>1595</v>
      </c>
      <c r="BM5" s="11">
        <v>9048</v>
      </c>
      <c r="BN5" s="13">
        <v>551713.13</v>
      </c>
      <c r="BO5" s="11">
        <v>1644</v>
      </c>
      <c r="BP5" s="12">
        <v>-0.0313</v>
      </c>
      <c r="BQ5" s="12">
        <v>-0.1023</v>
      </c>
      <c r="BR5" s="11">
        <v>4326</v>
      </c>
      <c r="BS5" s="13">
        <v>322330.14</v>
      </c>
      <c r="BT5" s="11">
        <v>1764</v>
      </c>
      <c r="BU5" s="11">
        <v>6757</v>
      </c>
      <c r="BV5" s="13">
        <v>455294.33</v>
      </c>
      <c r="BW5" s="11">
        <v>1901</v>
      </c>
      <c r="BX5" s="12">
        <v>-0.3598</v>
      </c>
      <c r="BY5" s="12">
        <v>-0.292</v>
      </c>
      <c r="BZ5" s="11">
        <v>9273</v>
      </c>
      <c r="CA5" s="13">
        <v>512531.65</v>
      </c>
      <c r="CB5" s="11">
        <v>1738</v>
      </c>
      <c r="CC5" s="11">
        <v>11085</v>
      </c>
      <c r="CD5" s="13">
        <v>688907.98</v>
      </c>
      <c r="CE5" s="11">
        <v>1712</v>
      </c>
      <c r="CF5" s="12">
        <v>-0.1635</v>
      </c>
      <c r="CG5" s="12">
        <v>-0.256</v>
      </c>
      <c r="CH5" s="11"/>
      <c r="CI5" s="13"/>
      <c r="CJ5" s="11"/>
      <c r="CK5" s="11"/>
      <c r="CL5" s="13"/>
      <c r="CM5" s="11"/>
      <c r="CN5" s="12"/>
      <c r="CO5" s="12"/>
      <c r="CP5" s="11">
        <v>8609</v>
      </c>
      <c r="CQ5" s="13">
        <v>373527.39</v>
      </c>
      <c r="CR5" s="11">
        <v>1746</v>
      </c>
      <c r="CS5" s="11"/>
      <c r="CT5" s="13"/>
      <c r="CU5" s="11"/>
      <c r="CV5" s="12"/>
      <c r="CW5" s="12"/>
      <c r="CX5" s="11">
        <v>2189</v>
      </c>
      <c r="CY5" s="13">
        <v>134599.88</v>
      </c>
      <c r="CZ5" s="11">
        <v>1750</v>
      </c>
      <c r="DA5" s="11">
        <v>5007</v>
      </c>
      <c r="DB5" s="13">
        <v>345943.85</v>
      </c>
      <c r="DC5" s="11">
        <v>1629</v>
      </c>
      <c r="DD5" s="12">
        <v>-0.5628</v>
      </c>
      <c r="DE5" s="12">
        <v>-0.6109</v>
      </c>
      <c r="DF5" s="11">
        <v>234</v>
      </c>
      <c r="DG5" s="13">
        <v>12351.46</v>
      </c>
      <c r="DH5" s="11">
        <v>128</v>
      </c>
      <c r="DI5" s="11">
        <v>213</v>
      </c>
      <c r="DJ5" s="13">
        <v>12371.74</v>
      </c>
      <c r="DK5" s="11">
        <v>107</v>
      </c>
      <c r="DL5" s="12">
        <v>0.0986</v>
      </c>
      <c r="DM5" s="12">
        <v>-0.0016</v>
      </c>
      <c r="DN5" s="11">
        <v>460</v>
      </c>
      <c r="DO5" s="13">
        <v>25303.92</v>
      </c>
      <c r="DP5" s="11">
        <v>915</v>
      </c>
      <c r="DQ5" s="11">
        <v>239</v>
      </c>
      <c r="DR5" s="13">
        <v>15516.17</v>
      </c>
      <c r="DS5" s="11">
        <v>550</v>
      </c>
      <c r="DT5" s="12">
        <v>0.9247</v>
      </c>
      <c r="DU5" s="12">
        <v>0.6308</v>
      </c>
      <c r="DV5" s="11"/>
      <c r="DW5" s="13"/>
      <c r="DX5" s="11"/>
      <c r="DY5" s="11"/>
      <c r="DZ5" s="13"/>
      <c r="EA5" s="11"/>
      <c r="EB5" s="12"/>
      <c r="EC5" s="12"/>
      <c r="ED5" s="11">
        <v>1042</v>
      </c>
      <c r="EE5" s="13">
        <v>78029.79</v>
      </c>
      <c r="EF5" s="11">
        <v>1974</v>
      </c>
      <c r="EG5" s="11">
        <v>2306</v>
      </c>
      <c r="EH5" s="13">
        <v>105097.05</v>
      </c>
      <c r="EI5" s="11">
        <v>2034</v>
      </c>
      <c r="EJ5" s="12">
        <v>-0.5481</v>
      </c>
      <c r="EK5" s="12">
        <v>-0.2575</v>
      </c>
      <c r="EL5" s="11">
        <v>454</v>
      </c>
      <c r="EM5" s="13">
        <v>18403.9</v>
      </c>
      <c r="EN5" s="11">
        <v>493</v>
      </c>
      <c r="EO5" s="11">
        <v>331</v>
      </c>
      <c r="EP5" s="13">
        <v>21969.23</v>
      </c>
      <c r="EQ5" s="11">
        <v>180</v>
      </c>
      <c r="ER5" s="12">
        <v>0.3716</v>
      </c>
      <c r="ES5" s="12">
        <v>-0.1623</v>
      </c>
      <c r="ET5" s="11">
        <v>23</v>
      </c>
      <c r="EU5" s="13">
        <v>1984.96</v>
      </c>
      <c r="EV5" s="11">
        <v>190</v>
      </c>
      <c r="EW5" s="11">
        <v>7</v>
      </c>
      <c r="EX5" s="13">
        <v>680.13</v>
      </c>
      <c r="EY5" s="11">
        <v>195</v>
      </c>
      <c r="EZ5" s="12">
        <v>2.2857</v>
      </c>
      <c r="FA5" s="12">
        <v>1.9185</v>
      </c>
      <c r="FB5" s="11">
        <v>2236</v>
      </c>
      <c r="FC5" s="13">
        <v>68266.89</v>
      </c>
      <c r="FD5" s="11">
        <v>344</v>
      </c>
      <c r="FE5" s="11">
        <v>1186</v>
      </c>
      <c r="FF5" s="13">
        <v>57811.35</v>
      </c>
      <c r="FG5" s="11">
        <v>414</v>
      </c>
      <c r="FH5" s="12">
        <v>0.8853</v>
      </c>
      <c r="FI5" s="12">
        <v>0.1809</v>
      </c>
      <c r="FJ5" s="11">
        <v>638</v>
      </c>
      <c r="FK5" s="13">
        <v>46564.62</v>
      </c>
      <c r="FL5" s="11">
        <v>284</v>
      </c>
      <c r="FM5" s="11">
        <v>994</v>
      </c>
      <c r="FN5" s="13">
        <v>79187.08</v>
      </c>
      <c r="FO5" s="11">
        <v>218</v>
      </c>
      <c r="FP5" s="12">
        <v>-0.3581</v>
      </c>
      <c r="FQ5" s="12">
        <v>-0.412</v>
      </c>
      <c r="FR5" s="11">
        <v>138</v>
      </c>
      <c r="FS5" s="13">
        <v>8246.04</v>
      </c>
      <c r="FT5" s="11">
        <v>265</v>
      </c>
      <c r="FU5" s="11">
        <v>176</v>
      </c>
      <c r="FV5" s="13">
        <v>11898.33</v>
      </c>
      <c r="FW5" s="11">
        <v>317</v>
      </c>
      <c r="FX5" s="12">
        <v>-0.2159</v>
      </c>
      <c r="FY5" s="12">
        <v>-0.307</v>
      </c>
      <c r="FZ5" s="11">
        <v>150</v>
      </c>
      <c r="GA5" s="13">
        <v>13568.58</v>
      </c>
      <c r="GB5" s="11">
        <v>291</v>
      </c>
      <c r="GC5" s="11">
        <v>91</v>
      </c>
      <c r="GD5" s="13">
        <v>9188.77</v>
      </c>
      <c r="GE5" s="11">
        <v>202</v>
      </c>
      <c r="GF5" s="12">
        <v>0.6484</v>
      </c>
      <c r="GG5" s="12">
        <v>0.4766</v>
      </c>
      <c r="GH5" s="11">
        <v>216</v>
      </c>
      <c r="GI5" s="13">
        <v>14953.97</v>
      </c>
      <c r="GJ5" s="11">
        <v>529</v>
      </c>
      <c r="GK5" s="11">
        <v>246</v>
      </c>
      <c r="GL5" s="13">
        <v>18472.77</v>
      </c>
      <c r="GM5" s="11">
        <v>458</v>
      </c>
      <c r="GN5" s="12">
        <v>-0.122</v>
      </c>
      <c r="GO5" s="12">
        <v>-0.1905</v>
      </c>
      <c r="GP5" s="11">
        <v>51</v>
      </c>
      <c r="GQ5" s="13">
        <v>4258.16</v>
      </c>
      <c r="GR5" s="11">
        <v>1432</v>
      </c>
      <c r="GS5" s="11">
        <v>52</v>
      </c>
      <c r="GT5" s="13">
        <v>3584.11</v>
      </c>
      <c r="GU5" s="11">
        <v>1470</v>
      </c>
      <c r="GV5" s="12">
        <v>-0.0192</v>
      </c>
      <c r="GW5" s="12">
        <v>0.1881</v>
      </c>
      <c r="GX5" s="11">
        <v>329</v>
      </c>
      <c r="GY5" s="13">
        <v>18280.19</v>
      </c>
      <c r="GZ5" s="11">
        <v>242</v>
      </c>
      <c r="HA5" s="11">
        <v>272</v>
      </c>
      <c r="HB5" s="13">
        <v>15282.3</v>
      </c>
      <c r="HC5" s="11">
        <v>207</v>
      </c>
      <c r="HD5" s="12">
        <v>0.2096</v>
      </c>
      <c r="HE5" s="12">
        <v>0.1962</v>
      </c>
      <c r="HF5" s="11">
        <v>294</v>
      </c>
      <c r="HG5" s="13">
        <v>18337.34</v>
      </c>
      <c r="HH5" s="11">
        <v>578</v>
      </c>
      <c r="HI5" s="11">
        <v>350</v>
      </c>
      <c r="HJ5" s="13">
        <v>23942.95</v>
      </c>
      <c r="HK5" s="11">
        <v>602</v>
      </c>
      <c r="HL5" s="12">
        <v>-0.16</v>
      </c>
      <c r="HM5" s="12">
        <v>-0.2341</v>
      </c>
      <c r="HN5" s="11"/>
      <c r="HO5" s="13"/>
      <c r="HP5" s="11"/>
      <c r="HQ5" s="11"/>
      <c r="HR5" s="13"/>
      <c r="HS5" s="11"/>
      <c r="HT5" s="12"/>
      <c r="HU5" s="12"/>
      <c r="HV5" s="11">
        <v>118</v>
      </c>
      <c r="HW5" s="13">
        <v>7089.26</v>
      </c>
      <c r="HX5" s="11">
        <v>713</v>
      </c>
      <c r="HY5" s="11">
        <v>291</v>
      </c>
      <c r="HZ5" s="13">
        <v>18043.74</v>
      </c>
      <c r="IA5" s="11">
        <v>810</v>
      </c>
      <c r="IB5" s="12">
        <v>-0.5945</v>
      </c>
      <c r="IC5" s="12">
        <v>-0.6071</v>
      </c>
      <c r="ID5" s="11">
        <v>43</v>
      </c>
      <c r="IE5" s="13">
        <v>2806.22</v>
      </c>
      <c r="IF5" s="11">
        <v>369</v>
      </c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>
        <v>40</v>
      </c>
      <c r="IU5" s="13">
        <v>7085.1</v>
      </c>
      <c r="IV5" s="11">
        <v>68</v>
      </c>
      <c r="IW5" s="11">
        <v>35</v>
      </c>
      <c r="IX5" s="13">
        <v>1298.55</v>
      </c>
      <c r="IY5" s="11">
        <v>67</v>
      </c>
      <c r="IZ5" s="12">
        <v>0.1429</v>
      </c>
      <c r="JA5" s="12">
        <v>4.4562</v>
      </c>
      <c r="JB5" s="11">
        <v>12</v>
      </c>
      <c r="JC5" s="13">
        <v>985.42</v>
      </c>
      <c r="JD5" s="11">
        <v>56</v>
      </c>
      <c r="JE5" s="11"/>
      <c r="JF5" s="13"/>
      <c r="JG5" s="11"/>
      <c r="JH5" s="12"/>
      <c r="JI5" s="12"/>
      <c r="JJ5" s="11"/>
      <c r="JK5" s="13"/>
      <c r="JL5" s="11">
        <v>17</v>
      </c>
      <c r="JM5" s="11"/>
      <c r="JN5" s="13"/>
      <c r="JO5" s="11">
        <v>14</v>
      </c>
      <c r="JP5" s="12"/>
      <c r="JQ5" s="12"/>
      <c r="JR5" s="11"/>
      <c r="JS5" s="13"/>
      <c r="JT5" s="11"/>
      <c r="JU5" s="11">
        <v>3935</v>
      </c>
      <c r="JV5" s="13">
        <v>117033.07</v>
      </c>
      <c r="JW5" s="11"/>
      <c r="JX5" s="12"/>
      <c r="JY5" s="12"/>
      <c r="JZ5" s="11"/>
      <c r="KA5" s="13"/>
      <c r="KB5" s="11"/>
      <c r="KC5" s="11">
        <v>746</v>
      </c>
      <c r="KD5" s="13">
        <v>43863.38</v>
      </c>
      <c r="KE5" s="11">
        <v>1677</v>
      </c>
      <c r="KF5" s="12"/>
      <c r="KG5" s="12"/>
      <c r="KH5" s="11"/>
      <c r="KI5" s="13"/>
      <c r="KJ5" s="11"/>
      <c r="KK5" s="11">
        <v>77</v>
      </c>
      <c r="KL5" s="13">
        <v>5846.38</v>
      </c>
      <c r="KM5" s="11">
        <v>721</v>
      </c>
      <c r="KN5" s="12"/>
      <c r="KO5" s="12"/>
      <c r="KP5" s="11"/>
      <c r="KQ5" s="13"/>
      <c r="KR5" s="11">
        <v>693</v>
      </c>
      <c r="KS5" s="11">
        <v>1</v>
      </c>
      <c r="KT5" s="13">
        <v>74.09</v>
      </c>
      <c r="KU5" s="11">
        <v>429</v>
      </c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180364</v>
      </c>
      <c r="C6" s="11">
        <f>=ROUNDDOWN(132.972574461811,0)</f>
      </c>
      <c r="D6" s="11"/>
      <c r="E6" s="12">
        <v>0.7864</v>
      </c>
      <c r="F6" s="11"/>
      <c r="G6" s="11">
        <f>=ROUNDDOWN({0},0)</f>
      </c>
      <c r="H6" s="11"/>
      <c r="I6" s="12"/>
      <c r="J6" s="11">
        <v>3652</v>
      </c>
      <c r="K6" s="13">
        <v>45259.19</v>
      </c>
      <c r="L6" s="11">
        <v>634</v>
      </c>
      <c r="M6" s="14">
        <v>71.39</v>
      </c>
      <c r="N6" s="11">
        <v>3182</v>
      </c>
      <c r="O6" s="13">
        <v>54224.85</v>
      </c>
      <c r="P6" s="11">
        <v>665</v>
      </c>
      <c r="Q6" s="14">
        <v>81.54</v>
      </c>
      <c r="R6" s="12">
        <v>0.1477</v>
      </c>
      <c r="S6" s="12">
        <v>-0.1653</v>
      </c>
      <c r="T6" s="12">
        <v>-0.0466</v>
      </c>
      <c r="U6" s="12">
        <v>-0.1245</v>
      </c>
      <c r="V6" s="11">
        <v>58</v>
      </c>
      <c r="W6" s="13">
        <v>991.68</v>
      </c>
      <c r="X6" s="11">
        <v>250</v>
      </c>
      <c r="Y6" s="11">
        <v>286</v>
      </c>
      <c r="Z6" s="13">
        <v>4545.09</v>
      </c>
      <c r="AA6" s="11">
        <v>328</v>
      </c>
      <c r="AB6" s="12">
        <v>-0.7972</v>
      </c>
      <c r="AC6" s="12">
        <v>-0.7818</v>
      </c>
      <c r="AD6" s="11">
        <v>9</v>
      </c>
      <c r="AE6" s="13">
        <v>196.68</v>
      </c>
      <c r="AF6" s="11">
        <v>29</v>
      </c>
      <c r="AG6" s="11"/>
      <c r="AH6" s="13"/>
      <c r="AI6" s="11"/>
      <c r="AJ6" s="12"/>
      <c r="AK6" s="12"/>
      <c r="AL6" s="11">
        <v>3482</v>
      </c>
      <c r="AM6" s="13">
        <v>42671.36</v>
      </c>
      <c r="AN6" s="11">
        <v>634</v>
      </c>
      <c r="AO6" s="11">
        <v>2886</v>
      </c>
      <c r="AP6" s="13">
        <v>49539.76</v>
      </c>
      <c r="AQ6" s="11">
        <v>647</v>
      </c>
      <c r="AR6" s="12">
        <v>0.2065</v>
      </c>
      <c r="AS6" s="12">
        <v>-0.1386</v>
      </c>
      <c r="AT6" s="11"/>
      <c r="AU6" s="13"/>
      <c r="AV6" s="11"/>
      <c r="AW6" s="11"/>
      <c r="AX6" s="13"/>
      <c r="AY6" s="11"/>
      <c r="AZ6" s="12"/>
      <c r="BA6" s="12"/>
      <c r="BB6" s="11">
        <v>28</v>
      </c>
      <c r="BC6" s="13">
        <v>508.47</v>
      </c>
      <c r="BD6" s="11">
        <v>29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74</v>
      </c>
      <c r="CA6" s="13">
        <v>879</v>
      </c>
      <c r="CB6" s="11">
        <v>36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103</v>
      </c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>
        <v>3</v>
      </c>
      <c r="EG6" s="11"/>
      <c r="EH6" s="13"/>
      <c r="EI6" s="11">
        <v>3</v>
      </c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>
        <v>1</v>
      </c>
      <c r="FC6" s="13">
        <v>12</v>
      </c>
      <c r="FD6" s="11">
        <v>17</v>
      </c>
      <c r="FE6" s="11">
        <v>10</v>
      </c>
      <c r="FF6" s="13">
        <v>140</v>
      </c>
      <c r="FG6" s="11">
        <v>4</v>
      </c>
      <c r="FH6" s="12">
        <v>-0.9</v>
      </c>
      <c r="FI6" s="12">
        <v>-0.9143</v>
      </c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28164</v>
      </c>
      <c r="C7" s="11">
        <f>=ROUNDDOWN(20.0884450784593,0)</f>
      </c>
      <c r="D7" s="11">
        <v>20750</v>
      </c>
      <c r="E7" s="12">
        <v>0.9576</v>
      </c>
      <c r="F7" s="11"/>
      <c r="G7" s="11">
        <f>=ROUNDDOWN({0},0)</f>
      </c>
      <c r="H7" s="11"/>
      <c r="I7" s="12"/>
      <c r="J7" s="11">
        <v>9153</v>
      </c>
      <c r="K7" s="13">
        <v>491863.73</v>
      </c>
      <c r="L7" s="11">
        <v>193</v>
      </c>
      <c r="M7" s="14">
        <v>2548.52</v>
      </c>
      <c r="N7" s="11">
        <v>7001</v>
      </c>
      <c r="O7" s="13">
        <v>430506.1</v>
      </c>
      <c r="P7" s="11">
        <v>156</v>
      </c>
      <c r="Q7" s="14">
        <v>2759.65</v>
      </c>
      <c r="R7" s="12">
        <v>0.3074</v>
      </c>
      <c r="S7" s="12">
        <v>0.1425</v>
      </c>
      <c r="T7" s="12">
        <v>0.2372</v>
      </c>
      <c r="U7" s="12">
        <v>-0.0765</v>
      </c>
      <c r="V7" s="11">
        <v>2570</v>
      </c>
      <c r="W7" s="13">
        <v>150444.13</v>
      </c>
      <c r="X7" s="11">
        <v>169</v>
      </c>
      <c r="Y7" s="11">
        <v>2193</v>
      </c>
      <c r="Z7" s="13">
        <v>161847.26</v>
      </c>
      <c r="AA7" s="11">
        <v>111</v>
      </c>
      <c r="AB7" s="12">
        <v>0.1719</v>
      </c>
      <c r="AC7" s="12">
        <v>-0.0705</v>
      </c>
      <c r="AD7" s="11">
        <v>2115</v>
      </c>
      <c r="AE7" s="13">
        <v>106862.56</v>
      </c>
      <c r="AF7" s="11">
        <v>191</v>
      </c>
      <c r="AG7" s="11">
        <v>1007</v>
      </c>
      <c r="AH7" s="13">
        <v>62076.47</v>
      </c>
      <c r="AI7" s="11">
        <v>143</v>
      </c>
      <c r="AJ7" s="12">
        <v>1.1003</v>
      </c>
      <c r="AK7" s="12">
        <v>0.7215</v>
      </c>
      <c r="AL7" s="11">
        <v>119</v>
      </c>
      <c r="AM7" s="13">
        <v>5533.05</v>
      </c>
      <c r="AN7" s="11">
        <v>175</v>
      </c>
      <c r="AO7" s="11">
        <v>97</v>
      </c>
      <c r="AP7" s="13">
        <v>4954.42</v>
      </c>
      <c r="AQ7" s="11">
        <v>143</v>
      </c>
      <c r="AR7" s="12">
        <v>0.2268</v>
      </c>
      <c r="AS7" s="12">
        <v>0.1168</v>
      </c>
      <c r="AT7" s="11">
        <v>757</v>
      </c>
      <c r="AU7" s="13">
        <v>34815.33</v>
      </c>
      <c r="AV7" s="11">
        <v>193</v>
      </c>
      <c r="AW7" s="11">
        <v>516</v>
      </c>
      <c r="AX7" s="13">
        <v>20690.36</v>
      </c>
      <c r="AY7" s="11">
        <v>141</v>
      </c>
      <c r="AZ7" s="12">
        <v>0.4671</v>
      </c>
      <c r="BA7" s="12">
        <v>0.6827</v>
      </c>
      <c r="BB7" s="11">
        <v>247</v>
      </c>
      <c r="BC7" s="13">
        <v>15648.65</v>
      </c>
      <c r="BD7" s="11">
        <v>192</v>
      </c>
      <c r="BE7" s="11">
        <v>424</v>
      </c>
      <c r="BF7" s="13">
        <v>25451.26</v>
      </c>
      <c r="BG7" s="11">
        <v>145</v>
      </c>
      <c r="BH7" s="12">
        <v>-0.4175</v>
      </c>
      <c r="BI7" s="12">
        <v>-0.3852</v>
      </c>
      <c r="BJ7" s="11">
        <v>482</v>
      </c>
      <c r="BK7" s="13">
        <v>27438.57</v>
      </c>
      <c r="BL7" s="11">
        <v>176</v>
      </c>
      <c r="BM7" s="11">
        <v>330</v>
      </c>
      <c r="BN7" s="13">
        <v>17527.16</v>
      </c>
      <c r="BO7" s="11">
        <v>107</v>
      </c>
      <c r="BP7" s="12">
        <v>0.4606</v>
      </c>
      <c r="BQ7" s="12">
        <v>0.5655</v>
      </c>
      <c r="BR7" s="11">
        <v>974</v>
      </c>
      <c r="BS7" s="13">
        <v>51554.58</v>
      </c>
      <c r="BT7" s="11">
        <v>193</v>
      </c>
      <c r="BU7" s="11">
        <v>896</v>
      </c>
      <c r="BV7" s="13">
        <v>56531.84</v>
      </c>
      <c r="BW7" s="11">
        <v>156</v>
      </c>
      <c r="BX7" s="12">
        <v>0.0871</v>
      </c>
      <c r="BY7" s="12">
        <v>-0.088</v>
      </c>
      <c r="BZ7" s="11">
        <v>130</v>
      </c>
      <c r="CA7" s="13">
        <v>7042.76</v>
      </c>
      <c r="CB7" s="11">
        <v>72</v>
      </c>
      <c r="CC7" s="11">
        <v>180</v>
      </c>
      <c r="CD7" s="13">
        <v>8692.38</v>
      </c>
      <c r="CE7" s="11">
        <v>68</v>
      </c>
      <c r="CF7" s="12">
        <v>-0.2778</v>
      </c>
      <c r="CG7" s="12">
        <v>-0.1898</v>
      </c>
      <c r="CH7" s="11"/>
      <c r="CI7" s="13"/>
      <c r="CJ7" s="11"/>
      <c r="CK7" s="11"/>
      <c r="CL7" s="13"/>
      <c r="CM7" s="11"/>
      <c r="CN7" s="12"/>
      <c r="CO7" s="12"/>
      <c r="CP7" s="11">
        <v>24</v>
      </c>
      <c r="CQ7" s="13">
        <v>1563.84</v>
      </c>
      <c r="CR7" s="11">
        <v>172</v>
      </c>
      <c r="CS7" s="11"/>
      <c r="CT7" s="13"/>
      <c r="CU7" s="11"/>
      <c r="CV7" s="12"/>
      <c r="CW7" s="12"/>
      <c r="CX7" s="11">
        <v>34</v>
      </c>
      <c r="CY7" s="13">
        <v>1519.25</v>
      </c>
      <c r="CZ7" s="11">
        <v>125</v>
      </c>
      <c r="DA7" s="11">
        <v>60</v>
      </c>
      <c r="DB7" s="13">
        <v>2454.65</v>
      </c>
      <c r="DC7" s="11">
        <v>110</v>
      </c>
      <c r="DD7" s="12">
        <v>-0.4333</v>
      </c>
      <c r="DE7" s="12">
        <v>-0.3811</v>
      </c>
      <c r="DF7" s="11">
        <v>888</v>
      </c>
      <c r="DG7" s="13">
        <v>43840.16</v>
      </c>
      <c r="DH7" s="11">
        <v>118</v>
      </c>
      <c r="DI7" s="11">
        <v>684</v>
      </c>
      <c r="DJ7" s="13">
        <v>36379.42</v>
      </c>
      <c r="DK7" s="11">
        <v>114</v>
      </c>
      <c r="DL7" s="12">
        <v>0.2982</v>
      </c>
      <c r="DM7" s="12">
        <v>0.2051</v>
      </c>
      <c r="DN7" s="11">
        <v>100</v>
      </c>
      <c r="DO7" s="13">
        <v>4004.59</v>
      </c>
      <c r="DP7" s="11">
        <v>118</v>
      </c>
      <c r="DQ7" s="11">
        <v>77</v>
      </c>
      <c r="DR7" s="13">
        <v>4762.69</v>
      </c>
      <c r="DS7" s="11">
        <v>120</v>
      </c>
      <c r="DT7" s="12">
        <v>0.2987</v>
      </c>
      <c r="DU7" s="12">
        <v>-0.1592</v>
      </c>
      <c r="DV7" s="11"/>
      <c r="DW7" s="13"/>
      <c r="DX7" s="11"/>
      <c r="DY7" s="11"/>
      <c r="DZ7" s="13"/>
      <c r="EA7" s="11"/>
      <c r="EB7" s="12"/>
      <c r="EC7" s="12"/>
      <c r="ED7" s="11">
        <v>172</v>
      </c>
      <c r="EE7" s="13">
        <v>12225.53</v>
      </c>
      <c r="EF7" s="11">
        <v>193</v>
      </c>
      <c r="EG7" s="11">
        <v>4</v>
      </c>
      <c r="EH7" s="13">
        <v>409.96</v>
      </c>
      <c r="EI7" s="11">
        <v>146</v>
      </c>
      <c r="EJ7" s="12">
        <v>42</v>
      </c>
      <c r="EK7" s="12">
        <v>28.8213</v>
      </c>
      <c r="EL7" s="11">
        <v>40</v>
      </c>
      <c r="EM7" s="13">
        <v>3754.54</v>
      </c>
      <c r="EN7" s="11">
        <v>38</v>
      </c>
      <c r="EO7" s="11">
        <v>17</v>
      </c>
      <c r="EP7" s="13">
        <v>1417.43</v>
      </c>
      <c r="EQ7" s="11">
        <v>17</v>
      </c>
      <c r="ER7" s="12">
        <v>1.3529</v>
      </c>
      <c r="ES7" s="12">
        <v>1.6488</v>
      </c>
      <c r="ET7" s="11">
        <v>89</v>
      </c>
      <c r="EU7" s="13">
        <v>5399.3</v>
      </c>
      <c r="EV7" s="11">
        <v>164</v>
      </c>
      <c r="EW7" s="11">
        <v>45</v>
      </c>
      <c r="EX7" s="13">
        <v>3430.57</v>
      </c>
      <c r="EY7" s="11">
        <v>127</v>
      </c>
      <c r="EZ7" s="12">
        <v>0.9778</v>
      </c>
      <c r="FA7" s="12">
        <v>0.5739</v>
      </c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>
        <v>79</v>
      </c>
      <c r="FS7" s="13">
        <v>3569.29</v>
      </c>
      <c r="FT7" s="11">
        <v>60</v>
      </c>
      <c r="FU7" s="11">
        <v>81</v>
      </c>
      <c r="FV7" s="13">
        <v>3476.42</v>
      </c>
      <c r="FW7" s="11">
        <v>57</v>
      </c>
      <c r="FX7" s="12">
        <v>-0.0247</v>
      </c>
      <c r="FY7" s="12">
        <v>0.0267</v>
      </c>
      <c r="FZ7" s="11">
        <v>180</v>
      </c>
      <c r="GA7" s="13">
        <v>8918.04</v>
      </c>
      <c r="GB7" s="11">
        <v>104</v>
      </c>
      <c r="GC7" s="11">
        <v>63</v>
      </c>
      <c r="GD7" s="13">
        <v>3347.12</v>
      </c>
      <c r="GE7" s="11">
        <v>91</v>
      </c>
      <c r="GF7" s="12">
        <v>1.8571</v>
      </c>
      <c r="GG7" s="12">
        <v>1.6644</v>
      </c>
      <c r="GH7" s="11">
        <v>83</v>
      </c>
      <c r="GI7" s="13">
        <v>4703.36</v>
      </c>
      <c r="GJ7" s="11">
        <v>87</v>
      </c>
      <c r="GK7" s="11">
        <v>133</v>
      </c>
      <c r="GL7" s="13">
        <v>8310.89</v>
      </c>
      <c r="GM7" s="11">
        <v>95</v>
      </c>
      <c r="GN7" s="12">
        <v>-0.3759</v>
      </c>
      <c r="GO7" s="12">
        <v>-0.4341</v>
      </c>
      <c r="GP7" s="11">
        <v>28</v>
      </c>
      <c r="GQ7" s="13">
        <v>1575.45</v>
      </c>
      <c r="GR7" s="11">
        <v>150</v>
      </c>
      <c r="GS7" s="11">
        <v>16</v>
      </c>
      <c r="GT7" s="13">
        <v>937.79</v>
      </c>
      <c r="GU7" s="11">
        <v>138</v>
      </c>
      <c r="GV7" s="12">
        <v>0.75</v>
      </c>
      <c r="GW7" s="12">
        <v>0.68</v>
      </c>
      <c r="GX7" s="11">
        <v>24</v>
      </c>
      <c r="GY7" s="13">
        <v>522.9</v>
      </c>
      <c r="GZ7" s="11">
        <v>6</v>
      </c>
      <c r="HA7" s="11">
        <v>18</v>
      </c>
      <c r="HB7" s="13">
        <v>411.85</v>
      </c>
      <c r="HC7" s="11">
        <v>9</v>
      </c>
      <c r="HD7" s="12">
        <v>0.3333</v>
      </c>
      <c r="HE7" s="12">
        <v>0.2696</v>
      </c>
      <c r="HF7" s="11"/>
      <c r="HG7" s="13"/>
      <c r="HH7" s="11">
        <v>2</v>
      </c>
      <c r="HI7" s="11">
        <v>2</v>
      </c>
      <c r="HJ7" s="13">
        <v>96.14</v>
      </c>
      <c r="HK7" s="11">
        <v>2</v>
      </c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>
        <v>13</v>
      </c>
      <c r="HW7" s="13">
        <v>683.38</v>
      </c>
      <c r="HX7" s="11">
        <v>33</v>
      </c>
      <c r="HY7" s="11">
        <v>13</v>
      </c>
      <c r="HZ7" s="13">
        <v>580.6</v>
      </c>
      <c r="IA7" s="11">
        <v>44</v>
      </c>
      <c r="IB7" s="12"/>
      <c r="IC7" s="12">
        <v>0.177</v>
      </c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>
        <v>5</v>
      </c>
      <c r="JC7" s="13">
        <v>244.47</v>
      </c>
      <c r="JD7" s="11">
        <v>16</v>
      </c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107</v>
      </c>
      <c r="KD7" s="13">
        <v>4423.6</v>
      </c>
      <c r="KE7" s="11">
        <v>134</v>
      </c>
      <c r="KF7" s="12"/>
      <c r="KG7" s="12"/>
      <c r="KH7" s="11"/>
      <c r="KI7" s="13"/>
      <c r="KJ7" s="11"/>
      <c r="KK7" s="11">
        <v>38</v>
      </c>
      <c r="KL7" s="13">
        <v>2295.82</v>
      </c>
      <c r="KM7" s="11">
        <v>115</v>
      </c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107597</v>
      </c>
      <c r="C8" s="11">
        <f>=ROUNDDOWN(17.6797186940305,0)</f>
      </c>
      <c r="D8" s="11">
        <v>259714</v>
      </c>
      <c r="E8" s="12">
        <v>0.8718</v>
      </c>
      <c r="F8" s="11"/>
      <c r="G8" s="11">
        <f>=ROUNDDOWN({0},0)</f>
      </c>
      <c r="H8" s="11"/>
      <c r="I8" s="12"/>
      <c r="J8" s="11">
        <v>31782</v>
      </c>
      <c r="K8" s="13">
        <v>880107.87</v>
      </c>
      <c r="L8" s="11">
        <v>298</v>
      </c>
      <c r="M8" s="14">
        <v>2953.38</v>
      </c>
      <c r="N8" s="11">
        <v>26839</v>
      </c>
      <c r="O8" s="13">
        <v>758984.7</v>
      </c>
      <c r="P8" s="11">
        <v>247</v>
      </c>
      <c r="Q8" s="14">
        <v>3072.81</v>
      </c>
      <c r="R8" s="12">
        <v>0.1842</v>
      </c>
      <c r="S8" s="12">
        <v>0.1596</v>
      </c>
      <c r="T8" s="12">
        <v>0.2065</v>
      </c>
      <c r="U8" s="12">
        <v>-0.0389</v>
      </c>
      <c r="V8" s="11">
        <v>12161</v>
      </c>
      <c r="W8" s="13">
        <v>311250.7</v>
      </c>
      <c r="X8" s="11">
        <v>211</v>
      </c>
      <c r="Y8" s="11">
        <v>6417</v>
      </c>
      <c r="Z8" s="13">
        <v>161472.03</v>
      </c>
      <c r="AA8" s="11">
        <v>154</v>
      </c>
      <c r="AB8" s="12">
        <v>0.8951</v>
      </c>
      <c r="AC8" s="12">
        <v>0.9276</v>
      </c>
      <c r="AD8" s="11">
        <v>2580</v>
      </c>
      <c r="AE8" s="13">
        <v>71692.34</v>
      </c>
      <c r="AF8" s="11">
        <v>256</v>
      </c>
      <c r="AG8" s="11">
        <v>2548</v>
      </c>
      <c r="AH8" s="13">
        <v>59863.72</v>
      </c>
      <c r="AI8" s="11">
        <v>222</v>
      </c>
      <c r="AJ8" s="12">
        <v>0.0126</v>
      </c>
      <c r="AK8" s="12">
        <v>0.1976</v>
      </c>
      <c r="AL8" s="11">
        <v>1995</v>
      </c>
      <c r="AM8" s="13">
        <v>62985.83</v>
      </c>
      <c r="AN8" s="11">
        <v>237</v>
      </c>
      <c r="AO8" s="11">
        <v>2777</v>
      </c>
      <c r="AP8" s="13">
        <v>95790.2</v>
      </c>
      <c r="AQ8" s="11">
        <v>222</v>
      </c>
      <c r="AR8" s="12">
        <v>-0.2816</v>
      </c>
      <c r="AS8" s="12">
        <v>-0.3425</v>
      </c>
      <c r="AT8" s="11">
        <v>4459</v>
      </c>
      <c r="AU8" s="13">
        <v>112802.53</v>
      </c>
      <c r="AV8" s="11">
        <v>252</v>
      </c>
      <c r="AW8" s="11">
        <v>5361</v>
      </c>
      <c r="AX8" s="13">
        <v>149230.33</v>
      </c>
      <c r="AY8" s="11">
        <v>217</v>
      </c>
      <c r="AZ8" s="12">
        <v>-0.1683</v>
      </c>
      <c r="BA8" s="12">
        <v>-0.2441</v>
      </c>
      <c r="BB8" s="11">
        <v>2526</v>
      </c>
      <c r="BC8" s="13">
        <v>76583.27</v>
      </c>
      <c r="BD8" s="11">
        <v>285</v>
      </c>
      <c r="BE8" s="11">
        <v>777</v>
      </c>
      <c r="BF8" s="13">
        <v>23246.06</v>
      </c>
      <c r="BG8" s="11">
        <v>220</v>
      </c>
      <c r="BH8" s="12">
        <v>2.251</v>
      </c>
      <c r="BI8" s="12">
        <v>2.2945</v>
      </c>
      <c r="BJ8" s="11">
        <v>2956</v>
      </c>
      <c r="BK8" s="13">
        <v>90591.51</v>
      </c>
      <c r="BL8" s="11">
        <v>266</v>
      </c>
      <c r="BM8" s="11">
        <v>3377</v>
      </c>
      <c r="BN8" s="13">
        <v>110230.15</v>
      </c>
      <c r="BO8" s="11">
        <v>201</v>
      </c>
      <c r="BP8" s="12">
        <v>-0.1247</v>
      </c>
      <c r="BQ8" s="12">
        <v>-0.1782</v>
      </c>
      <c r="BR8" s="11">
        <v>984</v>
      </c>
      <c r="BS8" s="13">
        <v>40995.24</v>
      </c>
      <c r="BT8" s="11">
        <v>290</v>
      </c>
      <c r="BU8" s="11">
        <v>1083</v>
      </c>
      <c r="BV8" s="13">
        <v>34779.77</v>
      </c>
      <c r="BW8" s="11">
        <v>235</v>
      </c>
      <c r="BX8" s="12">
        <v>-0.0914</v>
      </c>
      <c r="BY8" s="12">
        <v>0.1787</v>
      </c>
      <c r="BZ8" s="11">
        <v>1879</v>
      </c>
      <c r="CA8" s="13">
        <v>48765.64</v>
      </c>
      <c r="CB8" s="11">
        <v>222</v>
      </c>
      <c r="CC8" s="11">
        <v>1836</v>
      </c>
      <c r="CD8" s="13">
        <v>52721.92</v>
      </c>
      <c r="CE8" s="11">
        <v>203</v>
      </c>
      <c r="CF8" s="12">
        <v>0.0234</v>
      </c>
      <c r="CG8" s="12">
        <v>-0.075</v>
      </c>
      <c r="CH8" s="11"/>
      <c r="CI8" s="13"/>
      <c r="CJ8" s="11"/>
      <c r="CK8" s="11"/>
      <c r="CL8" s="13"/>
      <c r="CM8" s="11"/>
      <c r="CN8" s="12"/>
      <c r="CO8" s="12"/>
      <c r="CP8" s="11">
        <v>252</v>
      </c>
      <c r="CQ8" s="13">
        <v>10442</v>
      </c>
      <c r="CR8" s="11">
        <v>279</v>
      </c>
      <c r="CS8" s="11"/>
      <c r="CT8" s="13"/>
      <c r="CU8" s="11"/>
      <c r="CV8" s="12"/>
      <c r="CW8" s="12"/>
      <c r="CX8" s="11">
        <v>659</v>
      </c>
      <c r="CY8" s="13">
        <v>17543.23</v>
      </c>
      <c r="CZ8" s="11">
        <v>228</v>
      </c>
      <c r="DA8" s="11">
        <v>811</v>
      </c>
      <c r="DB8" s="13">
        <v>21009.52</v>
      </c>
      <c r="DC8" s="11">
        <v>146</v>
      </c>
      <c r="DD8" s="12">
        <v>-0.1874</v>
      </c>
      <c r="DE8" s="12">
        <v>-0.165</v>
      </c>
      <c r="DF8" s="11">
        <v>12</v>
      </c>
      <c r="DG8" s="13">
        <v>437.58</v>
      </c>
      <c r="DH8" s="11">
        <v>3</v>
      </c>
      <c r="DI8" s="11">
        <v>9</v>
      </c>
      <c r="DJ8" s="13">
        <v>354.64</v>
      </c>
      <c r="DK8" s="11">
        <v>4</v>
      </c>
      <c r="DL8" s="12">
        <v>0.3333</v>
      </c>
      <c r="DM8" s="12">
        <v>0.2339</v>
      </c>
      <c r="DN8" s="11"/>
      <c r="DO8" s="13"/>
      <c r="DP8" s="11"/>
      <c r="DQ8" s="11"/>
      <c r="DR8" s="13"/>
      <c r="DS8" s="11"/>
      <c r="DT8" s="12"/>
      <c r="DU8" s="12"/>
      <c r="DV8" s="11">
        <v>257</v>
      </c>
      <c r="DW8" s="13">
        <v>6027.36</v>
      </c>
      <c r="DX8" s="11"/>
      <c r="DY8" s="11"/>
      <c r="DZ8" s="13"/>
      <c r="EA8" s="11"/>
      <c r="EB8" s="12"/>
      <c r="EC8" s="12"/>
      <c r="ED8" s="11">
        <v>51</v>
      </c>
      <c r="EE8" s="13">
        <v>2409.71</v>
      </c>
      <c r="EF8" s="11">
        <v>292</v>
      </c>
      <c r="EG8" s="11">
        <v>34</v>
      </c>
      <c r="EH8" s="13">
        <v>1586.16</v>
      </c>
      <c r="EI8" s="11">
        <v>235</v>
      </c>
      <c r="EJ8" s="12">
        <v>0.5</v>
      </c>
      <c r="EK8" s="12">
        <v>0.5192</v>
      </c>
      <c r="EL8" s="11">
        <v>404</v>
      </c>
      <c r="EM8" s="13">
        <v>8102.51</v>
      </c>
      <c r="EN8" s="11">
        <v>58</v>
      </c>
      <c r="EO8" s="11">
        <v>518</v>
      </c>
      <c r="EP8" s="13">
        <v>9203.19</v>
      </c>
      <c r="EQ8" s="11">
        <v>49</v>
      </c>
      <c r="ER8" s="12">
        <v>-0.2201</v>
      </c>
      <c r="ES8" s="12">
        <v>-0.1196</v>
      </c>
      <c r="ET8" s="11"/>
      <c r="EU8" s="13"/>
      <c r="EV8" s="11"/>
      <c r="EW8" s="11"/>
      <c r="EX8" s="13"/>
      <c r="EY8" s="11"/>
      <c r="EZ8" s="12"/>
      <c r="FA8" s="12"/>
      <c r="FB8" s="11">
        <v>139</v>
      </c>
      <c r="FC8" s="13">
        <v>3720.02</v>
      </c>
      <c r="FD8" s="11">
        <v>120</v>
      </c>
      <c r="FE8" s="11">
        <v>290</v>
      </c>
      <c r="FF8" s="13">
        <v>8708.98</v>
      </c>
      <c r="FG8" s="11">
        <v>121</v>
      </c>
      <c r="FH8" s="12">
        <v>-0.5207</v>
      </c>
      <c r="FI8" s="12">
        <v>-0.5729</v>
      </c>
      <c r="FJ8" s="11">
        <v>177</v>
      </c>
      <c r="FK8" s="13">
        <v>4503.59</v>
      </c>
      <c r="FL8" s="11">
        <v>45</v>
      </c>
      <c r="FM8" s="11">
        <v>447</v>
      </c>
      <c r="FN8" s="13">
        <v>11206.08</v>
      </c>
      <c r="FO8" s="11">
        <v>42</v>
      </c>
      <c r="FP8" s="12">
        <v>-0.604</v>
      </c>
      <c r="FQ8" s="12">
        <v>-0.5981</v>
      </c>
      <c r="FR8" s="11">
        <v>148</v>
      </c>
      <c r="FS8" s="13">
        <v>5963.53</v>
      </c>
      <c r="FT8" s="11">
        <v>85</v>
      </c>
      <c r="FU8" s="11">
        <v>200</v>
      </c>
      <c r="FV8" s="13">
        <v>8981.09</v>
      </c>
      <c r="FW8" s="11">
        <v>97</v>
      </c>
      <c r="FX8" s="12">
        <v>-0.26</v>
      </c>
      <c r="FY8" s="12">
        <v>-0.336</v>
      </c>
      <c r="FZ8" s="11">
        <v>18</v>
      </c>
      <c r="GA8" s="13">
        <v>716.36</v>
      </c>
      <c r="GB8" s="11">
        <v>2</v>
      </c>
      <c r="GC8" s="11">
        <v>11</v>
      </c>
      <c r="GD8" s="13">
        <v>453.51</v>
      </c>
      <c r="GE8" s="11">
        <v>2</v>
      </c>
      <c r="GF8" s="12">
        <v>0.6364</v>
      </c>
      <c r="GG8" s="12">
        <v>0.5796</v>
      </c>
      <c r="GH8" s="11"/>
      <c r="GI8" s="13"/>
      <c r="GJ8" s="11"/>
      <c r="GK8" s="11"/>
      <c r="GL8" s="13"/>
      <c r="GM8" s="11"/>
      <c r="GN8" s="12"/>
      <c r="GO8" s="12"/>
      <c r="GP8" s="11">
        <v>3</v>
      </c>
      <c r="GQ8" s="13">
        <v>203.63</v>
      </c>
      <c r="GR8" s="11">
        <v>206</v>
      </c>
      <c r="GS8" s="11">
        <v>4</v>
      </c>
      <c r="GT8" s="13">
        <v>178.32</v>
      </c>
      <c r="GU8" s="11">
        <v>166</v>
      </c>
      <c r="GV8" s="12">
        <v>-0.25</v>
      </c>
      <c r="GW8" s="12">
        <v>0.1419</v>
      </c>
      <c r="GX8" s="11">
        <v>66</v>
      </c>
      <c r="GY8" s="13">
        <v>1953.65</v>
      </c>
      <c r="GZ8" s="11">
        <v>72</v>
      </c>
      <c r="HA8" s="11">
        <v>145</v>
      </c>
      <c r="HB8" s="13">
        <v>4256.77</v>
      </c>
      <c r="HC8" s="11">
        <v>58</v>
      </c>
      <c r="HD8" s="12">
        <v>-0.5448</v>
      </c>
      <c r="HE8" s="12">
        <v>-0.541</v>
      </c>
      <c r="HF8" s="11">
        <v>12</v>
      </c>
      <c r="HG8" s="13">
        <v>624.19</v>
      </c>
      <c r="HH8" s="11">
        <v>30</v>
      </c>
      <c r="HI8" s="11">
        <v>23</v>
      </c>
      <c r="HJ8" s="13">
        <v>959.73</v>
      </c>
      <c r="HK8" s="11">
        <v>31</v>
      </c>
      <c r="HL8" s="12">
        <v>-0.4783</v>
      </c>
      <c r="HM8" s="12">
        <v>-0.3496</v>
      </c>
      <c r="HN8" s="11"/>
      <c r="HO8" s="13"/>
      <c r="HP8" s="11"/>
      <c r="HQ8" s="11"/>
      <c r="HR8" s="13"/>
      <c r="HS8" s="11"/>
      <c r="HT8" s="12"/>
      <c r="HU8" s="12"/>
      <c r="HV8" s="11">
        <v>14</v>
      </c>
      <c r="HW8" s="13">
        <v>326.77</v>
      </c>
      <c r="HX8" s="11">
        <v>83</v>
      </c>
      <c r="HY8" s="11">
        <v>12</v>
      </c>
      <c r="HZ8" s="13">
        <v>352.74</v>
      </c>
      <c r="IA8" s="11">
        <v>80</v>
      </c>
      <c r="IB8" s="12">
        <v>0.1667</v>
      </c>
      <c r="IC8" s="12">
        <v>-0.0736</v>
      </c>
      <c r="ID8" s="11">
        <v>28</v>
      </c>
      <c r="IE8" s="13">
        <v>1211.7</v>
      </c>
      <c r="IF8" s="11">
        <v>66</v>
      </c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>
        <v>2</v>
      </c>
      <c r="IU8" s="13">
        <v>254.98</v>
      </c>
      <c r="IV8" s="11">
        <v>5</v>
      </c>
      <c r="IW8" s="11">
        <v>3</v>
      </c>
      <c r="IX8" s="13">
        <v>75.86</v>
      </c>
      <c r="IY8" s="11">
        <v>5</v>
      </c>
      <c r="IZ8" s="12">
        <v>-0.3333</v>
      </c>
      <c r="JA8" s="12">
        <v>2.3612</v>
      </c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>
        <v>148</v>
      </c>
      <c r="KD8" s="13">
        <v>4012.51</v>
      </c>
      <c r="KE8" s="11">
        <v>219</v>
      </c>
      <c r="KF8" s="12"/>
      <c r="KG8" s="12"/>
      <c r="KH8" s="11"/>
      <c r="KI8" s="13"/>
      <c r="KJ8" s="11"/>
      <c r="KK8" s="11">
        <v>8</v>
      </c>
      <c r="KL8" s="13">
        <v>311.42</v>
      </c>
      <c r="KM8" s="11">
        <v>111</v>
      </c>
      <c r="KN8" s="12"/>
      <c r="KO8" s="12"/>
      <c r="KP8" s="11"/>
      <c r="KQ8" s="13"/>
      <c r="KR8" s="11">
        <v>75</v>
      </c>
      <c r="KS8" s="11"/>
      <c r="KT8" s="13"/>
      <c r="KU8" s="11">
        <v>73</v>
      </c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148598</v>
      </c>
      <c r="C9" s="11">
        <f>=ROUNDDOWN(15.5972373834915,0)</f>
      </c>
      <c r="D9" s="11">
        <v>215232</v>
      </c>
      <c r="E9" s="12">
        <v>0.8978</v>
      </c>
      <c r="F9" s="11"/>
      <c r="G9" s="11">
        <f>=ROUNDDOWN({0},0)</f>
      </c>
      <c r="H9" s="11"/>
      <c r="I9" s="12"/>
      <c r="J9" s="11">
        <v>58803</v>
      </c>
      <c r="K9" s="13">
        <v>1144804.83</v>
      </c>
      <c r="L9" s="11">
        <v>276</v>
      </c>
      <c r="M9" s="14">
        <v>4147.84</v>
      </c>
      <c r="N9" s="11">
        <v>38853</v>
      </c>
      <c r="O9" s="13">
        <v>725366.26</v>
      </c>
      <c r="P9" s="11">
        <v>359</v>
      </c>
      <c r="Q9" s="14">
        <v>2020.52</v>
      </c>
      <c r="R9" s="12">
        <v>0.5135</v>
      </c>
      <c r="S9" s="12">
        <v>0.5782</v>
      </c>
      <c r="T9" s="12">
        <v>-0.2312</v>
      </c>
      <c r="U9" s="12">
        <v>1.0529</v>
      </c>
      <c r="V9" s="11">
        <v>33119</v>
      </c>
      <c r="W9" s="13">
        <v>663767.38</v>
      </c>
      <c r="X9" s="11">
        <v>250</v>
      </c>
      <c r="Y9" s="11">
        <v>15343</v>
      </c>
      <c r="Z9" s="13">
        <v>302393.38</v>
      </c>
      <c r="AA9" s="11">
        <v>308</v>
      </c>
      <c r="AB9" s="12">
        <v>1.1586</v>
      </c>
      <c r="AC9" s="12">
        <v>1.195</v>
      </c>
      <c r="AD9" s="11">
        <v>2935</v>
      </c>
      <c r="AE9" s="13">
        <v>51506.9</v>
      </c>
      <c r="AF9" s="11">
        <v>254</v>
      </c>
      <c r="AG9" s="11">
        <v>2198</v>
      </c>
      <c r="AH9" s="13">
        <v>40427.11</v>
      </c>
      <c r="AI9" s="11">
        <v>329</v>
      </c>
      <c r="AJ9" s="12">
        <v>0.3353</v>
      </c>
      <c r="AK9" s="12">
        <v>0.2741</v>
      </c>
      <c r="AL9" s="11">
        <v>5756</v>
      </c>
      <c r="AM9" s="13">
        <v>104017.28</v>
      </c>
      <c r="AN9" s="11">
        <v>216</v>
      </c>
      <c r="AO9" s="11">
        <v>8570</v>
      </c>
      <c r="AP9" s="13">
        <v>138305.97</v>
      </c>
      <c r="AQ9" s="11">
        <v>265</v>
      </c>
      <c r="AR9" s="12">
        <v>-0.3284</v>
      </c>
      <c r="AS9" s="12">
        <v>-0.2479</v>
      </c>
      <c r="AT9" s="11">
        <v>7478</v>
      </c>
      <c r="AU9" s="13">
        <v>133246.9</v>
      </c>
      <c r="AV9" s="11">
        <v>258</v>
      </c>
      <c r="AW9" s="11">
        <v>3355</v>
      </c>
      <c r="AX9" s="13">
        <v>59827.7</v>
      </c>
      <c r="AY9" s="11">
        <v>305</v>
      </c>
      <c r="AZ9" s="12">
        <v>1.2289</v>
      </c>
      <c r="BA9" s="12">
        <v>1.2272</v>
      </c>
      <c r="BB9" s="11">
        <v>2573</v>
      </c>
      <c r="BC9" s="13">
        <v>52782.11</v>
      </c>
      <c r="BD9" s="11">
        <v>256</v>
      </c>
      <c r="BE9" s="11">
        <v>1030</v>
      </c>
      <c r="BF9" s="13">
        <v>21418.33</v>
      </c>
      <c r="BG9" s="11">
        <v>306</v>
      </c>
      <c r="BH9" s="12">
        <v>1.4981</v>
      </c>
      <c r="BI9" s="12">
        <v>1.4643</v>
      </c>
      <c r="BJ9" s="11">
        <v>2802</v>
      </c>
      <c r="BK9" s="13">
        <v>56319.1</v>
      </c>
      <c r="BL9" s="11">
        <v>237</v>
      </c>
      <c r="BM9" s="11">
        <v>3196</v>
      </c>
      <c r="BN9" s="13">
        <v>63371.43</v>
      </c>
      <c r="BO9" s="11">
        <v>301</v>
      </c>
      <c r="BP9" s="12">
        <v>-0.1233</v>
      </c>
      <c r="BQ9" s="12">
        <v>-0.1113</v>
      </c>
      <c r="BR9" s="11">
        <v>769</v>
      </c>
      <c r="BS9" s="13">
        <v>15788.62</v>
      </c>
      <c r="BT9" s="11">
        <v>256</v>
      </c>
      <c r="BU9" s="11">
        <v>1023</v>
      </c>
      <c r="BV9" s="13">
        <v>19295.29</v>
      </c>
      <c r="BW9" s="11">
        <v>329</v>
      </c>
      <c r="BX9" s="12">
        <v>-0.2483</v>
      </c>
      <c r="BY9" s="12">
        <v>-0.1817</v>
      </c>
      <c r="BZ9" s="11">
        <v>1657</v>
      </c>
      <c r="CA9" s="13">
        <v>30224.14</v>
      </c>
      <c r="CB9" s="11">
        <v>228</v>
      </c>
      <c r="CC9" s="11">
        <v>2450</v>
      </c>
      <c r="CD9" s="13">
        <v>45515.55</v>
      </c>
      <c r="CE9" s="11">
        <v>293</v>
      </c>
      <c r="CF9" s="12">
        <v>-0.3237</v>
      </c>
      <c r="CG9" s="12">
        <v>-0.336</v>
      </c>
      <c r="CH9" s="11"/>
      <c r="CI9" s="13"/>
      <c r="CJ9" s="11"/>
      <c r="CK9" s="11"/>
      <c r="CL9" s="13"/>
      <c r="CM9" s="11"/>
      <c r="CN9" s="12"/>
      <c r="CO9" s="12"/>
      <c r="CP9" s="11">
        <v>56</v>
      </c>
      <c r="CQ9" s="13">
        <v>2017.66</v>
      </c>
      <c r="CR9" s="11">
        <v>243</v>
      </c>
      <c r="CS9" s="11"/>
      <c r="CT9" s="13"/>
      <c r="CU9" s="11"/>
      <c r="CV9" s="12"/>
      <c r="CW9" s="12"/>
      <c r="CX9" s="11">
        <v>14</v>
      </c>
      <c r="CY9" s="13">
        <v>416.59</v>
      </c>
      <c r="CZ9" s="11">
        <v>12</v>
      </c>
      <c r="DA9" s="11">
        <v>24</v>
      </c>
      <c r="DB9" s="13">
        <v>616.79</v>
      </c>
      <c r="DC9" s="11">
        <v>268</v>
      </c>
      <c r="DD9" s="12">
        <v>-0.4167</v>
      </c>
      <c r="DE9" s="12">
        <v>-0.3246</v>
      </c>
      <c r="DF9" s="11">
        <v>325</v>
      </c>
      <c r="DG9" s="13">
        <v>6482.65</v>
      </c>
      <c r="DH9" s="11">
        <v>94</v>
      </c>
      <c r="DI9" s="11">
        <v>201</v>
      </c>
      <c r="DJ9" s="13">
        <v>4048.48</v>
      </c>
      <c r="DK9" s="11">
        <v>90</v>
      </c>
      <c r="DL9" s="12">
        <v>0.6169</v>
      </c>
      <c r="DM9" s="12">
        <v>0.6013</v>
      </c>
      <c r="DN9" s="11"/>
      <c r="DO9" s="13"/>
      <c r="DP9" s="11">
        <v>179</v>
      </c>
      <c r="DQ9" s="11">
        <v>33</v>
      </c>
      <c r="DR9" s="13">
        <v>710.21</v>
      </c>
      <c r="DS9" s="11">
        <v>251</v>
      </c>
      <c r="DT9" s="12"/>
      <c r="DU9" s="12"/>
      <c r="DV9" s="11">
        <v>219</v>
      </c>
      <c r="DW9" s="13">
        <v>4927.5</v>
      </c>
      <c r="DX9" s="11"/>
      <c r="DY9" s="11">
        <v>228</v>
      </c>
      <c r="DZ9" s="13">
        <v>5130</v>
      </c>
      <c r="EA9" s="11"/>
      <c r="EB9" s="12">
        <v>-0.0395</v>
      </c>
      <c r="EC9" s="12">
        <v>-0.0395</v>
      </c>
      <c r="ED9" s="11">
        <v>143</v>
      </c>
      <c r="EE9" s="13">
        <v>4657.17</v>
      </c>
      <c r="EF9" s="11">
        <v>265</v>
      </c>
      <c r="EG9" s="11">
        <v>44</v>
      </c>
      <c r="EH9" s="13">
        <v>1493.2</v>
      </c>
      <c r="EI9" s="11">
        <v>344</v>
      </c>
      <c r="EJ9" s="12">
        <v>2.25</v>
      </c>
      <c r="EK9" s="12">
        <v>2.1189</v>
      </c>
      <c r="EL9" s="11">
        <v>495</v>
      </c>
      <c r="EM9" s="13">
        <v>9697.21</v>
      </c>
      <c r="EN9" s="11">
        <v>227</v>
      </c>
      <c r="EO9" s="11">
        <v>310</v>
      </c>
      <c r="EP9" s="13">
        <v>5809.66</v>
      </c>
      <c r="EQ9" s="11">
        <v>241</v>
      </c>
      <c r="ER9" s="12">
        <v>0.5968</v>
      </c>
      <c r="ES9" s="12">
        <v>0.6692</v>
      </c>
      <c r="ET9" s="11"/>
      <c r="EU9" s="13"/>
      <c r="EV9" s="11"/>
      <c r="EW9" s="11"/>
      <c r="EX9" s="13"/>
      <c r="EY9" s="11"/>
      <c r="EZ9" s="12"/>
      <c r="FA9" s="12"/>
      <c r="FB9" s="11">
        <v>129</v>
      </c>
      <c r="FC9" s="13">
        <v>2182.76</v>
      </c>
      <c r="FD9" s="11">
        <v>114</v>
      </c>
      <c r="FE9" s="11">
        <v>102</v>
      </c>
      <c r="FF9" s="13">
        <v>1926.98</v>
      </c>
      <c r="FG9" s="11">
        <v>162</v>
      </c>
      <c r="FH9" s="12">
        <v>0.2647</v>
      </c>
      <c r="FI9" s="12">
        <v>0.1327</v>
      </c>
      <c r="FJ9" s="11">
        <v>93</v>
      </c>
      <c r="FK9" s="13">
        <v>1527.5</v>
      </c>
      <c r="FL9" s="11">
        <v>46</v>
      </c>
      <c r="FM9" s="11">
        <v>271</v>
      </c>
      <c r="FN9" s="13">
        <v>5814.99</v>
      </c>
      <c r="FO9" s="11">
        <v>50</v>
      </c>
      <c r="FP9" s="12">
        <v>-0.6568</v>
      </c>
      <c r="FQ9" s="12">
        <v>-0.7373</v>
      </c>
      <c r="FR9" s="11">
        <v>135</v>
      </c>
      <c r="FS9" s="13">
        <v>3028.98</v>
      </c>
      <c r="FT9" s="11">
        <v>95</v>
      </c>
      <c r="FU9" s="11">
        <v>98</v>
      </c>
      <c r="FV9" s="13">
        <v>2329.35</v>
      </c>
      <c r="FW9" s="11">
        <v>80</v>
      </c>
      <c r="FX9" s="12">
        <v>0.3776</v>
      </c>
      <c r="FY9" s="12">
        <v>0.3004</v>
      </c>
      <c r="FZ9" s="11"/>
      <c r="GA9" s="13"/>
      <c r="GB9" s="11"/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>
        <v>29</v>
      </c>
      <c r="GQ9" s="13">
        <v>637.51</v>
      </c>
      <c r="GR9" s="11">
        <v>209</v>
      </c>
      <c r="GS9" s="11">
        <v>21</v>
      </c>
      <c r="GT9" s="13">
        <v>504.87</v>
      </c>
      <c r="GU9" s="11">
        <v>215</v>
      </c>
      <c r="GV9" s="12">
        <v>0.381</v>
      </c>
      <c r="GW9" s="12">
        <v>0.2627</v>
      </c>
      <c r="GX9" s="11"/>
      <c r="GY9" s="13"/>
      <c r="GZ9" s="11"/>
      <c r="HA9" s="11"/>
      <c r="HB9" s="13"/>
      <c r="HC9" s="11">
        <v>10</v>
      </c>
      <c r="HD9" s="12"/>
      <c r="HE9" s="12"/>
      <c r="HF9" s="11">
        <v>24</v>
      </c>
      <c r="HG9" s="13">
        <v>398.77</v>
      </c>
      <c r="HH9" s="11">
        <v>12</v>
      </c>
      <c r="HI9" s="11">
        <v>31</v>
      </c>
      <c r="HJ9" s="13">
        <v>532.15</v>
      </c>
      <c r="HK9" s="11">
        <v>16</v>
      </c>
      <c r="HL9" s="12">
        <v>-0.2258</v>
      </c>
      <c r="HM9" s="12">
        <v>-0.2506</v>
      </c>
      <c r="HN9" s="11"/>
      <c r="HO9" s="13"/>
      <c r="HP9" s="11"/>
      <c r="HQ9" s="11"/>
      <c r="HR9" s="13"/>
      <c r="HS9" s="11"/>
      <c r="HT9" s="12"/>
      <c r="HU9" s="12"/>
      <c r="HV9" s="11">
        <v>21</v>
      </c>
      <c r="HW9" s="13">
        <v>364.08</v>
      </c>
      <c r="HX9" s="11">
        <v>81</v>
      </c>
      <c r="HY9" s="11">
        <v>39</v>
      </c>
      <c r="HZ9" s="13">
        <v>782.13</v>
      </c>
      <c r="IA9" s="11">
        <v>109</v>
      </c>
      <c r="IB9" s="12">
        <v>-0.4615</v>
      </c>
      <c r="IC9" s="12">
        <v>-0.5345</v>
      </c>
      <c r="ID9" s="11">
        <v>28</v>
      </c>
      <c r="IE9" s="13">
        <v>564.05</v>
      </c>
      <c r="IF9" s="11">
        <v>59</v>
      </c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>
        <v>3</v>
      </c>
      <c r="IU9" s="13">
        <v>249.97</v>
      </c>
      <c r="IV9" s="11">
        <v>11</v>
      </c>
      <c r="IW9" s="11">
        <v>5</v>
      </c>
      <c r="IX9" s="13">
        <v>59.9</v>
      </c>
      <c r="IY9" s="11">
        <v>23</v>
      </c>
      <c r="IZ9" s="12">
        <v>-0.4</v>
      </c>
      <c r="JA9" s="12">
        <v>3.1731</v>
      </c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>
        <v>274</v>
      </c>
      <c r="KD9" s="13">
        <v>4897.85</v>
      </c>
      <c r="KE9" s="11">
        <v>292</v>
      </c>
      <c r="KF9" s="12"/>
      <c r="KG9" s="12"/>
      <c r="KH9" s="11"/>
      <c r="KI9" s="13"/>
      <c r="KJ9" s="11"/>
      <c r="KK9" s="11">
        <v>6</v>
      </c>
      <c r="KL9" s="13">
        <v>135.54</v>
      </c>
      <c r="KM9" s="11">
        <v>151</v>
      </c>
      <c r="KN9" s="12"/>
      <c r="KO9" s="12"/>
      <c r="KP9" s="11"/>
      <c r="KQ9" s="13"/>
      <c r="KR9" s="11">
        <v>168</v>
      </c>
      <c r="KS9" s="11">
        <v>1</v>
      </c>
      <c r="KT9" s="13">
        <v>19.4</v>
      </c>
      <c r="KU9" s="11">
        <v>184</v>
      </c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469641</v>
      </c>
      <c r="C10" s="11">
        <f>=ROUNDDOWN(18.1336973141613,0)</f>
      </c>
      <c r="D10" s="11">
        <v>629173</v>
      </c>
      <c r="E10" s="12">
        <v>0.7311</v>
      </c>
      <c r="F10" s="11"/>
      <c r="G10" s="11">
        <f>=ROUNDDOWN({0},0)</f>
      </c>
      <c r="H10" s="11"/>
      <c r="I10" s="12"/>
      <c r="J10" s="11">
        <v>63314</v>
      </c>
      <c r="K10" s="13">
        <v>2058554.6</v>
      </c>
      <c r="L10" s="11">
        <v>1215</v>
      </c>
      <c r="M10" s="14">
        <v>1694.28</v>
      </c>
      <c r="N10" s="11">
        <v>61628</v>
      </c>
      <c r="O10" s="13">
        <v>2016904.42</v>
      </c>
      <c r="P10" s="11">
        <v>1130</v>
      </c>
      <c r="Q10" s="14">
        <v>1784.87</v>
      </c>
      <c r="R10" s="12">
        <v>0.0274</v>
      </c>
      <c r="S10" s="12">
        <v>0.0207</v>
      </c>
      <c r="T10" s="12">
        <v>0.0752</v>
      </c>
      <c r="U10" s="12">
        <v>-0.0508</v>
      </c>
      <c r="V10" s="11">
        <v>22996</v>
      </c>
      <c r="W10" s="13">
        <v>783716.16</v>
      </c>
      <c r="X10" s="11">
        <v>935</v>
      </c>
      <c r="Y10" s="11">
        <v>12124</v>
      </c>
      <c r="Z10" s="13">
        <v>437956.9</v>
      </c>
      <c r="AA10" s="11">
        <v>790</v>
      </c>
      <c r="AB10" s="12">
        <v>0.8967</v>
      </c>
      <c r="AC10" s="12">
        <v>0.7895</v>
      </c>
      <c r="AD10" s="11">
        <v>4286</v>
      </c>
      <c r="AE10" s="13">
        <v>130985.45</v>
      </c>
      <c r="AF10" s="11">
        <v>1012</v>
      </c>
      <c r="AG10" s="11">
        <v>2331</v>
      </c>
      <c r="AH10" s="13">
        <v>76314.8</v>
      </c>
      <c r="AI10" s="11">
        <v>936</v>
      </c>
      <c r="AJ10" s="12">
        <v>0.8387</v>
      </c>
      <c r="AK10" s="12">
        <v>0.7164</v>
      </c>
      <c r="AL10" s="11">
        <v>7828</v>
      </c>
      <c r="AM10" s="13">
        <v>246608.67</v>
      </c>
      <c r="AN10" s="11">
        <v>914</v>
      </c>
      <c r="AO10" s="11">
        <v>13840</v>
      </c>
      <c r="AP10" s="13">
        <v>431229.83</v>
      </c>
      <c r="AQ10" s="11">
        <v>879</v>
      </c>
      <c r="AR10" s="12">
        <v>-0.4344</v>
      </c>
      <c r="AS10" s="12">
        <v>-0.4281</v>
      </c>
      <c r="AT10" s="11">
        <v>9900</v>
      </c>
      <c r="AU10" s="13">
        <v>277155.35</v>
      </c>
      <c r="AV10" s="11">
        <v>1000</v>
      </c>
      <c r="AW10" s="11">
        <v>10900</v>
      </c>
      <c r="AX10" s="13">
        <v>311060.5</v>
      </c>
      <c r="AY10" s="11">
        <v>904</v>
      </c>
      <c r="AZ10" s="12">
        <v>-0.0917</v>
      </c>
      <c r="BA10" s="12">
        <v>-0.109</v>
      </c>
      <c r="BB10" s="11">
        <v>3012</v>
      </c>
      <c r="BC10" s="13">
        <v>127611.46</v>
      </c>
      <c r="BD10" s="11">
        <v>1057</v>
      </c>
      <c r="BE10" s="11">
        <v>1636</v>
      </c>
      <c r="BF10" s="13">
        <v>66671.32</v>
      </c>
      <c r="BG10" s="11">
        <v>924</v>
      </c>
      <c r="BH10" s="12">
        <v>0.8411</v>
      </c>
      <c r="BI10" s="12">
        <v>0.914</v>
      </c>
      <c r="BJ10" s="11">
        <v>6473</v>
      </c>
      <c r="BK10" s="13">
        <v>190099.68</v>
      </c>
      <c r="BL10" s="11">
        <v>895</v>
      </c>
      <c r="BM10" s="11">
        <v>9285</v>
      </c>
      <c r="BN10" s="13">
        <v>271587.44</v>
      </c>
      <c r="BO10" s="11">
        <v>827</v>
      </c>
      <c r="BP10" s="12">
        <v>-0.3029</v>
      </c>
      <c r="BQ10" s="12">
        <v>-0.3</v>
      </c>
      <c r="BR10" s="11">
        <v>1870</v>
      </c>
      <c r="BS10" s="13">
        <v>59619.62</v>
      </c>
      <c r="BT10" s="11">
        <v>1012</v>
      </c>
      <c r="BU10" s="11">
        <v>3757</v>
      </c>
      <c r="BV10" s="13">
        <v>138494.47</v>
      </c>
      <c r="BW10" s="11">
        <v>937</v>
      </c>
      <c r="BX10" s="12">
        <v>-0.5023</v>
      </c>
      <c r="BY10" s="12">
        <v>-0.5695</v>
      </c>
      <c r="BZ10" s="11">
        <v>2847</v>
      </c>
      <c r="CA10" s="13">
        <v>93223.28</v>
      </c>
      <c r="CB10" s="11">
        <v>748</v>
      </c>
      <c r="CC10" s="11">
        <v>3065</v>
      </c>
      <c r="CD10" s="13">
        <v>119824.35</v>
      </c>
      <c r="CE10" s="11">
        <v>754</v>
      </c>
      <c r="CF10" s="12">
        <v>-0.0711</v>
      </c>
      <c r="CG10" s="12">
        <v>-0.222</v>
      </c>
      <c r="CH10" s="11"/>
      <c r="CI10" s="13"/>
      <c r="CJ10" s="11"/>
      <c r="CK10" s="11"/>
      <c r="CL10" s="13"/>
      <c r="CM10" s="11"/>
      <c r="CN10" s="12"/>
      <c r="CO10" s="12"/>
      <c r="CP10" s="11">
        <v>124</v>
      </c>
      <c r="CQ10" s="13">
        <v>5897.1</v>
      </c>
      <c r="CR10" s="11">
        <v>571</v>
      </c>
      <c r="CS10" s="11"/>
      <c r="CT10" s="13"/>
      <c r="CU10" s="11"/>
      <c r="CV10" s="12"/>
      <c r="CW10" s="12"/>
      <c r="CX10" s="11">
        <v>467</v>
      </c>
      <c r="CY10" s="13">
        <v>18455.7</v>
      </c>
      <c r="CZ10" s="11">
        <v>910</v>
      </c>
      <c r="DA10" s="11">
        <v>1031</v>
      </c>
      <c r="DB10" s="13">
        <v>33831.23</v>
      </c>
      <c r="DC10" s="11">
        <v>662</v>
      </c>
      <c r="DD10" s="12">
        <v>-0.547</v>
      </c>
      <c r="DE10" s="12">
        <v>-0.4545</v>
      </c>
      <c r="DF10" s="11">
        <v>225</v>
      </c>
      <c r="DG10" s="13">
        <v>4719.01</v>
      </c>
      <c r="DH10" s="11">
        <v>62</v>
      </c>
      <c r="DI10" s="11">
        <v>245</v>
      </c>
      <c r="DJ10" s="13">
        <v>5097.17</v>
      </c>
      <c r="DK10" s="11">
        <v>45</v>
      </c>
      <c r="DL10" s="12">
        <v>-0.0816</v>
      </c>
      <c r="DM10" s="12">
        <v>-0.0742</v>
      </c>
      <c r="DN10" s="11">
        <v>324</v>
      </c>
      <c r="DO10" s="13">
        <v>8888.08</v>
      </c>
      <c r="DP10" s="11">
        <v>566</v>
      </c>
      <c r="DQ10" s="11">
        <v>418</v>
      </c>
      <c r="DR10" s="13">
        <v>15113.81</v>
      </c>
      <c r="DS10" s="11">
        <v>608</v>
      </c>
      <c r="DT10" s="12">
        <v>-0.2249</v>
      </c>
      <c r="DU10" s="12">
        <v>-0.4119</v>
      </c>
      <c r="DV10" s="11">
        <v>279</v>
      </c>
      <c r="DW10" s="13">
        <v>22889.65</v>
      </c>
      <c r="DX10" s="11"/>
      <c r="DY10" s="11">
        <v>206</v>
      </c>
      <c r="DZ10" s="13">
        <v>16852.1</v>
      </c>
      <c r="EA10" s="11"/>
      <c r="EB10" s="12">
        <v>0.3544</v>
      </c>
      <c r="EC10" s="12">
        <v>0.3583</v>
      </c>
      <c r="ED10" s="11">
        <v>135</v>
      </c>
      <c r="EE10" s="13">
        <v>8681.72</v>
      </c>
      <c r="EF10" s="11">
        <v>1142</v>
      </c>
      <c r="EG10" s="11">
        <v>130</v>
      </c>
      <c r="EH10" s="13">
        <v>6530.58</v>
      </c>
      <c r="EI10" s="11">
        <v>1044</v>
      </c>
      <c r="EJ10" s="12">
        <v>0.0385</v>
      </c>
      <c r="EK10" s="12">
        <v>0.3294</v>
      </c>
      <c r="EL10" s="11">
        <v>131</v>
      </c>
      <c r="EM10" s="13">
        <v>6935.14</v>
      </c>
      <c r="EN10" s="11">
        <v>371</v>
      </c>
      <c r="EO10" s="11">
        <v>72</v>
      </c>
      <c r="EP10" s="13">
        <v>4235.51</v>
      </c>
      <c r="EQ10" s="11">
        <v>199</v>
      </c>
      <c r="ER10" s="12">
        <v>0.8194</v>
      </c>
      <c r="ES10" s="12">
        <v>0.6374</v>
      </c>
      <c r="ET10" s="11"/>
      <c r="EU10" s="13"/>
      <c r="EV10" s="11"/>
      <c r="EW10" s="11"/>
      <c r="EX10" s="13"/>
      <c r="EY10" s="11"/>
      <c r="EZ10" s="12"/>
      <c r="FA10" s="12"/>
      <c r="FB10" s="11">
        <v>1230</v>
      </c>
      <c r="FC10" s="13">
        <v>31077.86</v>
      </c>
      <c r="FD10" s="11">
        <v>476</v>
      </c>
      <c r="FE10" s="11">
        <v>979</v>
      </c>
      <c r="FF10" s="13">
        <v>29647.87</v>
      </c>
      <c r="FG10" s="11">
        <v>501</v>
      </c>
      <c r="FH10" s="12">
        <v>0.2564</v>
      </c>
      <c r="FI10" s="12">
        <v>0.0482</v>
      </c>
      <c r="FJ10" s="11">
        <v>533</v>
      </c>
      <c r="FK10" s="13">
        <v>18185.32</v>
      </c>
      <c r="FL10" s="11">
        <v>446</v>
      </c>
      <c r="FM10" s="11">
        <v>593</v>
      </c>
      <c r="FN10" s="13">
        <v>19072.19</v>
      </c>
      <c r="FO10" s="11">
        <v>375</v>
      </c>
      <c r="FP10" s="12">
        <v>-0.1012</v>
      </c>
      <c r="FQ10" s="12">
        <v>-0.0465</v>
      </c>
      <c r="FR10" s="11">
        <v>316</v>
      </c>
      <c r="FS10" s="13">
        <v>13105.69</v>
      </c>
      <c r="FT10" s="11">
        <v>120</v>
      </c>
      <c r="FU10" s="11">
        <v>234</v>
      </c>
      <c r="FV10" s="13">
        <v>7805.37</v>
      </c>
      <c r="FW10" s="11">
        <v>116</v>
      </c>
      <c r="FX10" s="12">
        <v>0.3504</v>
      </c>
      <c r="FY10" s="12">
        <v>0.6791</v>
      </c>
      <c r="FZ10" s="11">
        <v>53</v>
      </c>
      <c r="GA10" s="13">
        <v>891.99</v>
      </c>
      <c r="GB10" s="11">
        <v>10</v>
      </c>
      <c r="GC10" s="11">
        <v>34</v>
      </c>
      <c r="GD10" s="13">
        <v>777.37</v>
      </c>
      <c r="GE10" s="11">
        <v>13</v>
      </c>
      <c r="GF10" s="12">
        <v>0.5588</v>
      </c>
      <c r="GG10" s="12">
        <v>0.1474</v>
      </c>
      <c r="GH10" s="11"/>
      <c r="GI10" s="13"/>
      <c r="GJ10" s="11"/>
      <c r="GK10" s="11"/>
      <c r="GL10" s="13"/>
      <c r="GM10" s="11"/>
      <c r="GN10" s="12"/>
      <c r="GO10" s="12"/>
      <c r="GP10" s="11">
        <v>16</v>
      </c>
      <c r="GQ10" s="13">
        <v>554.09</v>
      </c>
      <c r="GR10" s="11">
        <v>787</v>
      </c>
      <c r="GS10" s="11">
        <v>7</v>
      </c>
      <c r="GT10" s="13">
        <v>323.93</v>
      </c>
      <c r="GU10" s="11">
        <v>657</v>
      </c>
      <c r="GV10" s="12">
        <v>1.2857</v>
      </c>
      <c r="GW10" s="12">
        <v>0.7105</v>
      </c>
      <c r="GX10" s="11">
        <v>42</v>
      </c>
      <c r="GY10" s="13">
        <v>1315.27</v>
      </c>
      <c r="GZ10" s="11">
        <v>126</v>
      </c>
      <c r="HA10" s="11">
        <v>39</v>
      </c>
      <c r="HB10" s="13">
        <v>1331.61</v>
      </c>
      <c r="HC10" s="11">
        <v>123</v>
      </c>
      <c r="HD10" s="12">
        <v>0.0769</v>
      </c>
      <c r="HE10" s="12">
        <v>-0.0123</v>
      </c>
      <c r="HF10" s="11">
        <v>119</v>
      </c>
      <c r="HG10" s="13">
        <v>3718.53</v>
      </c>
      <c r="HH10" s="11">
        <v>328</v>
      </c>
      <c r="HI10" s="11">
        <v>163</v>
      </c>
      <c r="HJ10" s="13">
        <v>5587.16</v>
      </c>
      <c r="HK10" s="11">
        <v>329</v>
      </c>
      <c r="HL10" s="12">
        <v>-0.2699</v>
      </c>
      <c r="HM10" s="12">
        <v>-0.3345</v>
      </c>
      <c r="HN10" s="11">
        <v>18</v>
      </c>
      <c r="HO10" s="13">
        <v>797.54</v>
      </c>
      <c r="HP10" s="11">
        <v>144</v>
      </c>
      <c r="HQ10" s="11">
        <v>35</v>
      </c>
      <c r="HR10" s="13">
        <v>1917.68</v>
      </c>
      <c r="HS10" s="11">
        <v>128</v>
      </c>
      <c r="HT10" s="12">
        <v>-0.4857</v>
      </c>
      <c r="HU10" s="12">
        <v>-0.5841</v>
      </c>
      <c r="HV10" s="11">
        <v>44</v>
      </c>
      <c r="HW10" s="13">
        <v>924.95</v>
      </c>
      <c r="HX10" s="11">
        <v>428</v>
      </c>
      <c r="HY10" s="11">
        <v>94</v>
      </c>
      <c r="HZ10" s="13">
        <v>2198.38</v>
      </c>
      <c r="IA10" s="11">
        <v>483</v>
      </c>
      <c r="IB10" s="12">
        <v>-0.5319</v>
      </c>
      <c r="IC10" s="12">
        <v>-0.5793</v>
      </c>
      <c r="ID10" s="11">
        <v>30</v>
      </c>
      <c r="IE10" s="13">
        <v>1393.69</v>
      </c>
      <c r="IF10" s="11">
        <v>102</v>
      </c>
      <c r="IG10" s="11"/>
      <c r="IH10" s="13"/>
      <c r="II10" s="11"/>
      <c r="IJ10" s="12"/>
      <c r="IK10" s="12"/>
      <c r="IL10" s="11"/>
      <c r="IM10" s="13"/>
      <c r="IN10" s="11"/>
      <c r="IO10" s="11"/>
      <c r="IP10" s="13"/>
      <c r="IQ10" s="11"/>
      <c r="IR10" s="12"/>
      <c r="IS10" s="12"/>
      <c r="IT10" s="11">
        <v>6</v>
      </c>
      <c r="IU10" s="13">
        <v>305.94</v>
      </c>
      <c r="IV10" s="11">
        <v>20</v>
      </c>
      <c r="IW10" s="11">
        <v>4</v>
      </c>
      <c r="IX10" s="13">
        <v>78.12</v>
      </c>
      <c r="IY10" s="11">
        <v>21</v>
      </c>
      <c r="IZ10" s="12">
        <v>0.5</v>
      </c>
      <c r="JA10" s="12">
        <v>2.9163</v>
      </c>
      <c r="JB10" s="11"/>
      <c r="JC10" s="13"/>
      <c r="JD10" s="11"/>
      <c r="JE10" s="11"/>
      <c r="JF10" s="13"/>
      <c r="JG10" s="11"/>
      <c r="JH10" s="12"/>
      <c r="JI10" s="12"/>
      <c r="JJ10" s="11">
        <v>10</v>
      </c>
      <c r="JK10" s="13">
        <v>797.66</v>
      </c>
      <c r="JL10" s="11">
        <v>83</v>
      </c>
      <c r="JM10" s="11">
        <v>8</v>
      </c>
      <c r="JN10" s="13">
        <v>611.9</v>
      </c>
      <c r="JO10" s="11">
        <v>66</v>
      </c>
      <c r="JP10" s="12">
        <v>0.25</v>
      </c>
      <c r="JQ10" s="12">
        <v>0.3036</v>
      </c>
      <c r="JR10" s="11"/>
      <c r="JS10" s="13"/>
      <c r="JT10" s="11"/>
      <c r="JU10" s="11">
        <v>173</v>
      </c>
      <c r="JV10" s="13">
        <v>5622.26</v>
      </c>
      <c r="JW10" s="11"/>
      <c r="JX10" s="12"/>
      <c r="JY10" s="12"/>
      <c r="JZ10" s="11"/>
      <c r="KA10" s="13"/>
      <c r="KB10" s="11"/>
      <c r="KC10" s="11">
        <v>187</v>
      </c>
      <c r="KD10" s="13">
        <v>5422.26</v>
      </c>
      <c r="KE10" s="11">
        <v>914</v>
      </c>
      <c r="KF10" s="12"/>
      <c r="KG10" s="12"/>
      <c r="KH10" s="11"/>
      <c r="KI10" s="13"/>
      <c r="KJ10" s="11"/>
      <c r="KK10" s="11">
        <v>38</v>
      </c>
      <c r="KL10" s="13">
        <v>1708.31</v>
      </c>
      <c r="KM10" s="11">
        <v>257</v>
      </c>
      <c r="KN10" s="12"/>
      <c r="KO10" s="12"/>
      <c r="KP10" s="11"/>
      <c r="KQ10" s="13"/>
      <c r="KR10" s="11">
        <v>695</v>
      </c>
      <c r="KS10" s="11"/>
      <c r="KT10" s="13"/>
      <c r="KU10" s="11">
        <v>297</v>
      </c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>
        <v>3</v>
      </c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2992</v>
      </c>
      <c r="C11" s="11">
        <f>=ROUNDDOWN(100.066889632107,0)</f>
      </c>
      <c r="D11" s="11">
        <v>604</v>
      </c>
      <c r="E11" s="12">
        <v>0.5237</v>
      </c>
      <c r="F11" s="11"/>
      <c r="G11" s="11">
        <f>=ROUNDDOWN({0},0)</f>
      </c>
      <c r="H11" s="11"/>
      <c r="I11" s="12"/>
      <c r="J11" s="11">
        <v>182</v>
      </c>
      <c r="K11" s="13">
        <v>50980.51</v>
      </c>
      <c r="L11" s="11">
        <v>60</v>
      </c>
      <c r="M11" s="14">
        <v>849.68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182</v>
      </c>
      <c r="BS11" s="13">
        <v>50980.51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>
        <v>35</v>
      </c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140274</v>
      </c>
      <c r="C12" s="11">
        <f>=ROUNDDOWN(23.976002461286,0)</f>
      </c>
      <c r="D12" s="11">
        <v>98517</v>
      </c>
      <c r="E12" s="12">
        <v>0.8237</v>
      </c>
      <c r="F12" s="11"/>
      <c r="G12" s="11">
        <f>=ROUNDDOWN({0},0)</f>
      </c>
      <c r="H12" s="11">
        <v>2464</v>
      </c>
      <c r="I12" s="12"/>
      <c r="J12" s="11">
        <v>35824</v>
      </c>
      <c r="K12" s="13">
        <v>5972309.84</v>
      </c>
      <c r="L12" s="11">
        <v>664</v>
      </c>
      <c r="M12" s="14">
        <v>8994.44</v>
      </c>
      <c r="N12" s="11">
        <v>27504</v>
      </c>
      <c r="O12" s="13">
        <v>5182040.29</v>
      </c>
      <c r="P12" s="11">
        <v>749</v>
      </c>
      <c r="Q12" s="14">
        <v>6918.61</v>
      </c>
      <c r="R12" s="12">
        <v>0.3025</v>
      </c>
      <c r="S12" s="12">
        <v>0.1525</v>
      </c>
      <c r="T12" s="12">
        <v>-0.1135</v>
      </c>
      <c r="U12" s="12">
        <v>0.3</v>
      </c>
      <c r="V12" s="11">
        <v>1536</v>
      </c>
      <c r="W12" s="13">
        <v>250057.64</v>
      </c>
      <c r="X12" s="11">
        <v>223</v>
      </c>
      <c r="Y12" s="11">
        <v>842</v>
      </c>
      <c r="Z12" s="13">
        <v>141061.36</v>
      </c>
      <c r="AA12" s="11">
        <v>178</v>
      </c>
      <c r="AB12" s="12">
        <v>0.8242</v>
      </c>
      <c r="AC12" s="12">
        <v>0.7727</v>
      </c>
      <c r="AD12" s="11">
        <v>15199</v>
      </c>
      <c r="AE12" s="13">
        <v>2496126.32</v>
      </c>
      <c r="AF12" s="11">
        <v>647</v>
      </c>
      <c r="AG12" s="11">
        <v>13277</v>
      </c>
      <c r="AH12" s="13">
        <v>2319252.32</v>
      </c>
      <c r="AI12" s="11">
        <v>733</v>
      </c>
      <c r="AJ12" s="12">
        <v>0.1448</v>
      </c>
      <c r="AK12" s="12">
        <v>0.0763</v>
      </c>
      <c r="AL12" s="11">
        <v>623</v>
      </c>
      <c r="AM12" s="13">
        <v>105828.94</v>
      </c>
      <c r="AN12" s="11">
        <v>541</v>
      </c>
      <c r="AO12" s="11">
        <v>971</v>
      </c>
      <c r="AP12" s="13">
        <v>163191.62</v>
      </c>
      <c r="AQ12" s="11">
        <v>537</v>
      </c>
      <c r="AR12" s="12">
        <v>-0.3584</v>
      </c>
      <c r="AS12" s="12">
        <v>-0.3515</v>
      </c>
      <c r="AT12" s="11">
        <v>965</v>
      </c>
      <c r="AU12" s="13">
        <v>161903.85</v>
      </c>
      <c r="AV12" s="11">
        <v>628</v>
      </c>
      <c r="AW12" s="11">
        <v>348</v>
      </c>
      <c r="AX12" s="13">
        <v>67629.68</v>
      </c>
      <c r="AY12" s="11">
        <v>709</v>
      </c>
      <c r="AZ12" s="12">
        <v>1.773</v>
      </c>
      <c r="BA12" s="12">
        <v>1.394</v>
      </c>
      <c r="BB12" s="11">
        <v>3338</v>
      </c>
      <c r="BC12" s="13">
        <v>712720.73</v>
      </c>
      <c r="BD12" s="11">
        <v>620</v>
      </c>
      <c r="BE12" s="11">
        <v>3937</v>
      </c>
      <c r="BF12" s="13">
        <v>793336.72</v>
      </c>
      <c r="BG12" s="11">
        <v>711</v>
      </c>
      <c r="BH12" s="12">
        <v>-0.1521</v>
      </c>
      <c r="BI12" s="12">
        <v>-0.1016</v>
      </c>
      <c r="BJ12" s="11">
        <v>623</v>
      </c>
      <c r="BK12" s="13">
        <v>116259.36</v>
      </c>
      <c r="BL12" s="11">
        <v>525</v>
      </c>
      <c r="BM12" s="11">
        <v>301</v>
      </c>
      <c r="BN12" s="13">
        <v>58701.17</v>
      </c>
      <c r="BO12" s="11">
        <v>501</v>
      </c>
      <c r="BP12" s="12">
        <v>1.0698</v>
      </c>
      <c r="BQ12" s="12">
        <v>0.9805</v>
      </c>
      <c r="BR12" s="11">
        <v>3612</v>
      </c>
      <c r="BS12" s="13">
        <v>715004.36</v>
      </c>
      <c r="BT12" s="11">
        <v>648</v>
      </c>
      <c r="BU12" s="11">
        <v>4044</v>
      </c>
      <c r="BV12" s="13">
        <v>880810.44</v>
      </c>
      <c r="BW12" s="11">
        <v>745</v>
      </c>
      <c r="BX12" s="12">
        <v>-0.1068</v>
      </c>
      <c r="BY12" s="12">
        <v>-0.1882</v>
      </c>
      <c r="BZ12" s="11">
        <v>66</v>
      </c>
      <c r="CA12" s="13">
        <v>11643.23</v>
      </c>
      <c r="CB12" s="11">
        <v>261</v>
      </c>
      <c r="CC12" s="11">
        <v>205</v>
      </c>
      <c r="CD12" s="13">
        <v>37255.73</v>
      </c>
      <c r="CE12" s="11">
        <v>329</v>
      </c>
      <c r="CF12" s="12">
        <v>-0.678</v>
      </c>
      <c r="CG12" s="12">
        <v>-0.6875</v>
      </c>
      <c r="CH12" s="11">
        <v>6514</v>
      </c>
      <c r="CI12" s="13">
        <v>813659.98</v>
      </c>
      <c r="CJ12" s="11"/>
      <c r="CK12" s="11"/>
      <c r="CL12" s="13"/>
      <c r="CM12" s="11"/>
      <c r="CN12" s="12"/>
      <c r="CO12" s="12"/>
      <c r="CP12" s="11">
        <v>3</v>
      </c>
      <c r="CQ12" s="13">
        <v>1796.97</v>
      </c>
      <c r="CR12" s="11">
        <v>506</v>
      </c>
      <c r="CS12" s="11"/>
      <c r="CT12" s="13"/>
      <c r="CU12" s="11"/>
      <c r="CV12" s="12"/>
      <c r="CW12" s="12"/>
      <c r="CX12" s="11">
        <v>14</v>
      </c>
      <c r="CY12" s="13">
        <v>3030.25</v>
      </c>
      <c r="CZ12" s="11">
        <v>279</v>
      </c>
      <c r="DA12" s="11">
        <v>100</v>
      </c>
      <c r="DB12" s="13">
        <v>14354.43</v>
      </c>
      <c r="DC12" s="11">
        <v>326</v>
      </c>
      <c r="DD12" s="12">
        <v>-0.86</v>
      </c>
      <c r="DE12" s="12">
        <v>-0.7889</v>
      </c>
      <c r="DF12" s="11">
        <v>752</v>
      </c>
      <c r="DG12" s="13">
        <v>149966.42</v>
      </c>
      <c r="DH12" s="11">
        <v>246</v>
      </c>
      <c r="DI12" s="11">
        <v>746</v>
      </c>
      <c r="DJ12" s="13">
        <v>158241.09</v>
      </c>
      <c r="DK12" s="11">
        <v>268</v>
      </c>
      <c r="DL12" s="12">
        <v>0.008</v>
      </c>
      <c r="DM12" s="12">
        <v>-0.0523</v>
      </c>
      <c r="DN12" s="11">
        <v>780</v>
      </c>
      <c r="DO12" s="13">
        <v>139359.01</v>
      </c>
      <c r="DP12" s="11">
        <v>226</v>
      </c>
      <c r="DQ12" s="11">
        <v>1276</v>
      </c>
      <c r="DR12" s="13">
        <v>280242.37</v>
      </c>
      <c r="DS12" s="11">
        <v>406</v>
      </c>
      <c r="DT12" s="12">
        <v>-0.3887</v>
      </c>
      <c r="DU12" s="12">
        <v>-0.5027</v>
      </c>
      <c r="DV12" s="11"/>
      <c r="DW12" s="13"/>
      <c r="DX12" s="11"/>
      <c r="DY12" s="11"/>
      <c r="DZ12" s="13"/>
      <c r="EA12" s="11"/>
      <c r="EB12" s="12"/>
      <c r="EC12" s="12"/>
      <c r="ED12" s="11">
        <v>22</v>
      </c>
      <c r="EE12" s="13">
        <v>4916.48</v>
      </c>
      <c r="EF12" s="11">
        <v>586</v>
      </c>
      <c r="EG12" s="11">
        <v>46</v>
      </c>
      <c r="EH12" s="13">
        <v>10319.12</v>
      </c>
      <c r="EI12" s="11">
        <v>643</v>
      </c>
      <c r="EJ12" s="12">
        <v>-0.5217</v>
      </c>
      <c r="EK12" s="12">
        <v>-0.5236</v>
      </c>
      <c r="EL12" s="11">
        <v>189</v>
      </c>
      <c r="EM12" s="13">
        <v>35969.17</v>
      </c>
      <c r="EN12" s="11">
        <v>193</v>
      </c>
      <c r="EO12" s="11">
        <v>59</v>
      </c>
      <c r="EP12" s="13">
        <v>14981.74</v>
      </c>
      <c r="EQ12" s="11">
        <v>161</v>
      </c>
      <c r="ER12" s="12">
        <v>2.2034</v>
      </c>
      <c r="ES12" s="12">
        <v>1.4009</v>
      </c>
      <c r="ET12" s="11">
        <v>604</v>
      </c>
      <c r="EU12" s="13">
        <v>109305.82</v>
      </c>
      <c r="EV12" s="11">
        <v>497</v>
      </c>
      <c r="EW12" s="11">
        <v>183</v>
      </c>
      <c r="EX12" s="13">
        <v>38746.56</v>
      </c>
      <c r="EY12" s="11">
        <v>400</v>
      </c>
      <c r="EZ12" s="12">
        <v>2.3005</v>
      </c>
      <c r="FA12" s="12">
        <v>1.821</v>
      </c>
      <c r="FB12" s="11"/>
      <c r="FC12" s="13"/>
      <c r="FD12" s="11"/>
      <c r="FE12" s="11"/>
      <c r="FF12" s="13"/>
      <c r="FG12" s="11"/>
      <c r="FH12" s="12"/>
      <c r="FI12" s="12"/>
      <c r="FJ12" s="11"/>
      <c r="FK12" s="13"/>
      <c r="FL12" s="11">
        <v>2</v>
      </c>
      <c r="FM12" s="11">
        <v>1</v>
      </c>
      <c r="FN12" s="13">
        <v>199.5</v>
      </c>
      <c r="FO12" s="11">
        <v>2</v>
      </c>
      <c r="FP12" s="12"/>
      <c r="FQ12" s="12"/>
      <c r="FR12" s="11">
        <v>98</v>
      </c>
      <c r="FS12" s="13">
        <v>11781.07</v>
      </c>
      <c r="FT12" s="11">
        <v>223</v>
      </c>
      <c r="FU12" s="11">
        <v>62</v>
      </c>
      <c r="FV12" s="13">
        <v>11039.63</v>
      </c>
      <c r="FW12" s="11">
        <v>228</v>
      </c>
      <c r="FX12" s="12">
        <v>0.5806</v>
      </c>
      <c r="FY12" s="12">
        <v>0.0672</v>
      </c>
      <c r="FZ12" s="11">
        <v>316</v>
      </c>
      <c r="GA12" s="13">
        <v>47555.2</v>
      </c>
      <c r="GB12" s="11">
        <v>372</v>
      </c>
      <c r="GC12" s="11">
        <v>204</v>
      </c>
      <c r="GD12" s="13">
        <v>37444.37</v>
      </c>
      <c r="GE12" s="11">
        <v>370</v>
      </c>
      <c r="GF12" s="12">
        <v>0.549</v>
      </c>
      <c r="GG12" s="12">
        <v>0.27</v>
      </c>
      <c r="GH12" s="11">
        <v>284</v>
      </c>
      <c r="GI12" s="13">
        <v>41314.89</v>
      </c>
      <c r="GJ12" s="11">
        <v>306</v>
      </c>
      <c r="GK12" s="11">
        <v>527</v>
      </c>
      <c r="GL12" s="13">
        <v>87096.9</v>
      </c>
      <c r="GM12" s="11">
        <v>373</v>
      </c>
      <c r="GN12" s="12">
        <v>-0.4611</v>
      </c>
      <c r="GO12" s="12">
        <v>-0.5256</v>
      </c>
      <c r="GP12" s="11">
        <v>277</v>
      </c>
      <c r="GQ12" s="13">
        <v>43120.51</v>
      </c>
      <c r="GR12" s="11">
        <v>597</v>
      </c>
      <c r="GS12" s="11">
        <v>236</v>
      </c>
      <c r="GT12" s="13">
        <v>43304.24</v>
      </c>
      <c r="GU12" s="11">
        <v>673</v>
      </c>
      <c r="GV12" s="12">
        <v>0.1737</v>
      </c>
      <c r="GW12" s="12">
        <v>-0.0042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>
        <v>3</v>
      </c>
      <c r="HW12" s="13">
        <v>182.25</v>
      </c>
      <c r="HX12" s="11">
        <v>15</v>
      </c>
      <c r="HY12" s="11"/>
      <c r="HZ12" s="13"/>
      <c r="IA12" s="11">
        <v>18</v>
      </c>
      <c r="IB12" s="12"/>
      <c r="IC12" s="12"/>
      <c r="ID12" s="11">
        <v>6</v>
      </c>
      <c r="IE12" s="13">
        <v>807.39</v>
      </c>
      <c r="IF12" s="11">
        <v>34</v>
      </c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>
        <v>58</v>
      </c>
      <c r="KD12" s="13">
        <v>11313.71</v>
      </c>
      <c r="KE12" s="11">
        <v>690</v>
      </c>
      <c r="KF12" s="12"/>
      <c r="KG12" s="12"/>
      <c r="KH12" s="11"/>
      <c r="KI12" s="13"/>
      <c r="KJ12" s="11"/>
      <c r="KK12" s="11">
        <v>81</v>
      </c>
      <c r="KL12" s="13">
        <v>13517.59</v>
      </c>
      <c r="KM12" s="11">
        <v>433</v>
      </c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16018</v>
      </c>
      <c r="C13" s="11">
        <f>=ROUNDDOWN(25.7028241335045,0)</f>
      </c>
      <c r="D13" s="11">
        <v>11280</v>
      </c>
      <c r="E13" s="12">
        <v>0.8685</v>
      </c>
      <c r="F13" s="11"/>
      <c r="G13" s="11">
        <f>=ROUNDDOWN({0},0)</f>
      </c>
      <c r="H13" s="11"/>
      <c r="I13" s="12"/>
      <c r="J13" s="11">
        <v>3147</v>
      </c>
      <c r="K13" s="13">
        <v>228381.98</v>
      </c>
      <c r="L13" s="11">
        <v>147</v>
      </c>
      <c r="M13" s="14">
        <v>1553.62</v>
      </c>
      <c r="N13" s="11">
        <v>2965</v>
      </c>
      <c r="O13" s="13">
        <v>253233.68</v>
      </c>
      <c r="P13" s="11">
        <v>122</v>
      </c>
      <c r="Q13" s="14">
        <v>2075.69</v>
      </c>
      <c r="R13" s="12">
        <v>0.0614</v>
      </c>
      <c r="S13" s="12">
        <v>-0.0981</v>
      </c>
      <c r="T13" s="12">
        <v>0.2049</v>
      </c>
      <c r="U13" s="12">
        <v>-0.2515</v>
      </c>
      <c r="V13" s="11">
        <v>658</v>
      </c>
      <c r="W13" s="13">
        <v>44715.99</v>
      </c>
      <c r="X13" s="11">
        <v>72</v>
      </c>
      <c r="Y13" s="11">
        <v>421</v>
      </c>
      <c r="Z13" s="13">
        <v>32461.67</v>
      </c>
      <c r="AA13" s="11">
        <v>47</v>
      </c>
      <c r="AB13" s="12">
        <v>0.5629</v>
      </c>
      <c r="AC13" s="12">
        <v>0.3775</v>
      </c>
      <c r="AD13" s="11">
        <v>863</v>
      </c>
      <c r="AE13" s="13">
        <v>56926.02</v>
      </c>
      <c r="AF13" s="11">
        <v>139</v>
      </c>
      <c r="AG13" s="11">
        <v>617</v>
      </c>
      <c r="AH13" s="13">
        <v>50521.64</v>
      </c>
      <c r="AI13" s="11">
        <v>117</v>
      </c>
      <c r="AJ13" s="12">
        <v>0.3987</v>
      </c>
      <c r="AK13" s="12">
        <v>0.1268</v>
      </c>
      <c r="AL13" s="11">
        <v>24</v>
      </c>
      <c r="AM13" s="13">
        <v>1774.77</v>
      </c>
      <c r="AN13" s="11">
        <v>122</v>
      </c>
      <c r="AO13" s="11">
        <v>15</v>
      </c>
      <c r="AP13" s="13">
        <v>1080.62</v>
      </c>
      <c r="AQ13" s="11">
        <v>110</v>
      </c>
      <c r="AR13" s="12">
        <v>0.6</v>
      </c>
      <c r="AS13" s="12">
        <v>0.6424</v>
      </c>
      <c r="AT13" s="11">
        <v>138</v>
      </c>
      <c r="AU13" s="13">
        <v>8260.91</v>
      </c>
      <c r="AV13" s="11">
        <v>140</v>
      </c>
      <c r="AW13" s="11">
        <v>109</v>
      </c>
      <c r="AX13" s="13">
        <v>6904.66</v>
      </c>
      <c r="AY13" s="11">
        <v>117</v>
      </c>
      <c r="AZ13" s="12">
        <v>0.2661</v>
      </c>
      <c r="BA13" s="12">
        <v>0.1964</v>
      </c>
      <c r="BB13" s="11">
        <v>359</v>
      </c>
      <c r="BC13" s="13">
        <v>29792.93</v>
      </c>
      <c r="BD13" s="11">
        <v>140</v>
      </c>
      <c r="BE13" s="11">
        <v>605</v>
      </c>
      <c r="BF13" s="13">
        <v>59446.52</v>
      </c>
      <c r="BG13" s="11">
        <v>122</v>
      </c>
      <c r="BH13" s="12">
        <v>-0.4066</v>
      </c>
      <c r="BI13" s="12">
        <v>-0.4988</v>
      </c>
      <c r="BJ13" s="11">
        <v>170</v>
      </c>
      <c r="BK13" s="13">
        <v>14453.19</v>
      </c>
      <c r="BL13" s="11">
        <v>133</v>
      </c>
      <c r="BM13" s="11">
        <v>231</v>
      </c>
      <c r="BN13" s="13">
        <v>20212.66</v>
      </c>
      <c r="BO13" s="11">
        <v>85</v>
      </c>
      <c r="BP13" s="12">
        <v>-0.2641</v>
      </c>
      <c r="BQ13" s="12">
        <v>-0.2849</v>
      </c>
      <c r="BR13" s="11">
        <v>373</v>
      </c>
      <c r="BS13" s="13">
        <v>28993.89</v>
      </c>
      <c r="BT13" s="11">
        <v>146</v>
      </c>
      <c r="BU13" s="11">
        <v>503</v>
      </c>
      <c r="BV13" s="13">
        <v>43455.92</v>
      </c>
      <c r="BW13" s="11">
        <v>122</v>
      </c>
      <c r="BX13" s="12">
        <v>-0.2584</v>
      </c>
      <c r="BY13" s="12">
        <v>-0.3328</v>
      </c>
      <c r="BZ13" s="11">
        <v>87</v>
      </c>
      <c r="CA13" s="13">
        <v>5688.93</v>
      </c>
      <c r="CB13" s="11">
        <v>103</v>
      </c>
      <c r="CC13" s="11">
        <v>82</v>
      </c>
      <c r="CD13" s="13">
        <v>5640.33</v>
      </c>
      <c r="CE13" s="11">
        <v>80</v>
      </c>
      <c r="CF13" s="12">
        <v>0.061</v>
      </c>
      <c r="CG13" s="12">
        <v>0.0086</v>
      </c>
      <c r="CH13" s="11"/>
      <c r="CI13" s="13"/>
      <c r="CJ13" s="11"/>
      <c r="CK13" s="11"/>
      <c r="CL13" s="13"/>
      <c r="CM13" s="11"/>
      <c r="CN13" s="12"/>
      <c r="CO13" s="12"/>
      <c r="CP13" s="11">
        <v>6</v>
      </c>
      <c r="CQ13" s="13">
        <v>654.9</v>
      </c>
      <c r="CR13" s="11">
        <v>116</v>
      </c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>
        <v>129</v>
      </c>
      <c r="DG13" s="13">
        <v>9198.48</v>
      </c>
      <c r="DH13" s="11">
        <v>44</v>
      </c>
      <c r="DI13" s="11">
        <v>84</v>
      </c>
      <c r="DJ13" s="13">
        <v>6405.81</v>
      </c>
      <c r="DK13" s="11">
        <v>52</v>
      </c>
      <c r="DL13" s="12">
        <v>0.5357</v>
      </c>
      <c r="DM13" s="12">
        <v>0.436</v>
      </c>
      <c r="DN13" s="11">
        <v>6</v>
      </c>
      <c r="DO13" s="13">
        <v>563.65</v>
      </c>
      <c r="DP13" s="11">
        <v>19</v>
      </c>
      <c r="DQ13" s="11">
        <v>7</v>
      </c>
      <c r="DR13" s="13">
        <v>1003.97</v>
      </c>
      <c r="DS13" s="11">
        <v>18</v>
      </c>
      <c r="DT13" s="12">
        <v>-0.1429</v>
      </c>
      <c r="DU13" s="12">
        <v>-0.4386</v>
      </c>
      <c r="DV13" s="11"/>
      <c r="DW13" s="13"/>
      <c r="DX13" s="11"/>
      <c r="DY13" s="11"/>
      <c r="DZ13" s="13"/>
      <c r="EA13" s="11"/>
      <c r="EB13" s="12"/>
      <c r="EC13" s="12"/>
      <c r="ED13" s="11">
        <v>1</v>
      </c>
      <c r="EE13" s="13">
        <v>132.49</v>
      </c>
      <c r="EF13" s="11">
        <v>146</v>
      </c>
      <c r="EG13" s="11">
        <v>1</v>
      </c>
      <c r="EH13" s="13">
        <v>179.99</v>
      </c>
      <c r="EI13" s="11">
        <v>122</v>
      </c>
      <c r="EJ13" s="12"/>
      <c r="EK13" s="12">
        <v>-0.2639</v>
      </c>
      <c r="EL13" s="11"/>
      <c r="EM13" s="13"/>
      <c r="EN13" s="11">
        <v>25</v>
      </c>
      <c r="EO13" s="11"/>
      <c r="EP13" s="13"/>
      <c r="EQ13" s="11"/>
      <c r="ER13" s="12"/>
      <c r="ES13" s="12"/>
      <c r="ET13" s="11">
        <v>67</v>
      </c>
      <c r="EU13" s="13">
        <v>7818.14</v>
      </c>
      <c r="EV13" s="11">
        <v>26</v>
      </c>
      <c r="EW13" s="11">
        <v>76</v>
      </c>
      <c r="EX13" s="13">
        <v>8014.11</v>
      </c>
      <c r="EY13" s="11">
        <v>12</v>
      </c>
      <c r="EZ13" s="12">
        <v>-0.1184</v>
      </c>
      <c r="FA13" s="12">
        <v>-0.0245</v>
      </c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>
        <v>55</v>
      </c>
      <c r="FS13" s="13">
        <v>3953.98</v>
      </c>
      <c r="FT13" s="11">
        <v>50</v>
      </c>
      <c r="FU13" s="11">
        <v>36</v>
      </c>
      <c r="FV13" s="13">
        <v>3159.03</v>
      </c>
      <c r="FW13" s="11">
        <v>45</v>
      </c>
      <c r="FX13" s="12">
        <v>0.5278</v>
      </c>
      <c r="FY13" s="12">
        <v>0.2516</v>
      </c>
      <c r="FZ13" s="11">
        <v>88</v>
      </c>
      <c r="GA13" s="13">
        <v>6745.22</v>
      </c>
      <c r="GB13" s="11">
        <v>81</v>
      </c>
      <c r="GC13" s="11">
        <v>28</v>
      </c>
      <c r="GD13" s="13">
        <v>1993.04</v>
      </c>
      <c r="GE13" s="11">
        <v>51</v>
      </c>
      <c r="GF13" s="12">
        <v>2.1429</v>
      </c>
      <c r="GG13" s="12">
        <v>2.3844</v>
      </c>
      <c r="GH13" s="11">
        <v>76</v>
      </c>
      <c r="GI13" s="13">
        <v>5241.29</v>
      </c>
      <c r="GJ13" s="11">
        <v>100</v>
      </c>
      <c r="GK13" s="11">
        <v>66</v>
      </c>
      <c r="GL13" s="13">
        <v>4833.94</v>
      </c>
      <c r="GM13" s="11">
        <v>44</v>
      </c>
      <c r="GN13" s="12">
        <v>0.1515</v>
      </c>
      <c r="GO13" s="12">
        <v>0.0843</v>
      </c>
      <c r="GP13" s="11">
        <v>47</v>
      </c>
      <c r="GQ13" s="13">
        <v>3467.2</v>
      </c>
      <c r="GR13" s="11">
        <v>117</v>
      </c>
      <c r="GS13" s="11">
        <v>40</v>
      </c>
      <c r="GT13" s="13">
        <v>4002.69</v>
      </c>
      <c r="GU13" s="11">
        <v>105</v>
      </c>
      <c r="GV13" s="12">
        <v>0.175</v>
      </c>
      <c r="GW13" s="12">
        <v>-0.1338</v>
      </c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>
        <v>23</v>
      </c>
      <c r="KD13" s="13">
        <v>1452.94</v>
      </c>
      <c r="KE13" s="11">
        <v>109</v>
      </c>
      <c r="KF13" s="12"/>
      <c r="KG13" s="12"/>
      <c r="KH13" s="11"/>
      <c r="KI13" s="13"/>
      <c r="KJ13" s="11"/>
      <c r="KK13" s="11">
        <v>21</v>
      </c>
      <c r="KL13" s="13">
        <v>2464.14</v>
      </c>
      <c r="KM13" s="11">
        <v>96</v>
      </c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15311</v>
      </c>
      <c r="C14" s="11">
        <f>=ROUNDDOWN(56.9605654761905,0)</f>
      </c>
      <c r="D14" s="11">
        <v>2832</v>
      </c>
      <c r="E14" s="12">
        <v>0.9651</v>
      </c>
      <c r="F14" s="11"/>
      <c r="G14" s="11">
        <f>=ROUNDDOWN({0},0)</f>
      </c>
      <c r="H14" s="11"/>
      <c r="I14" s="12"/>
      <c r="J14" s="11">
        <v>2742</v>
      </c>
      <c r="K14" s="13">
        <v>26946.25</v>
      </c>
      <c r="L14" s="11">
        <v>22</v>
      </c>
      <c r="M14" s="14">
        <v>1224.83</v>
      </c>
      <c r="N14" s="11">
        <v>3080</v>
      </c>
      <c r="O14" s="13">
        <v>30315.63</v>
      </c>
      <c r="P14" s="11">
        <v>15</v>
      </c>
      <c r="Q14" s="14">
        <v>2021.04</v>
      </c>
      <c r="R14" s="12">
        <v>-0.1097</v>
      </c>
      <c r="S14" s="12">
        <v>-0.1111</v>
      </c>
      <c r="T14" s="12">
        <v>0.4667</v>
      </c>
      <c r="U14" s="12">
        <v>-0.394</v>
      </c>
      <c r="V14" s="11">
        <v>2741</v>
      </c>
      <c r="W14" s="13">
        <v>26933.51</v>
      </c>
      <c r="X14" s="11">
        <v>22</v>
      </c>
      <c r="Y14" s="11">
        <v>3072</v>
      </c>
      <c r="Z14" s="13">
        <v>30215.66</v>
      </c>
      <c r="AA14" s="11">
        <v>15</v>
      </c>
      <c r="AB14" s="12">
        <v>-0.1077</v>
      </c>
      <c r="AC14" s="12">
        <v>-0.1086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>
        <v>4</v>
      </c>
      <c r="AW14" s="11"/>
      <c r="AX14" s="13"/>
      <c r="AY14" s="11"/>
      <c r="AZ14" s="12"/>
      <c r="BA14" s="12"/>
      <c r="BB14" s="11">
        <v>1</v>
      </c>
      <c r="BC14" s="13">
        <v>12.74</v>
      </c>
      <c r="BD14" s="11">
        <v>15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>
        <v>5</v>
      </c>
      <c r="BV14" s="13">
        <v>48</v>
      </c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>
        <v>1</v>
      </c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>
        <v>14</v>
      </c>
      <c r="EG14" s="11">
        <v>3</v>
      </c>
      <c r="EH14" s="13">
        <v>51.97</v>
      </c>
      <c r="EI14" s="11">
        <v>6</v>
      </c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68434</v>
      </c>
      <c r="C15" s="11">
        <f>=ROUNDDOWN(42.1028669865879,0)</f>
      </c>
      <c r="D15" s="11">
        <v>9985</v>
      </c>
      <c r="E15" s="12">
        <v>0.9448</v>
      </c>
      <c r="F15" s="11"/>
      <c r="G15" s="11">
        <f>=ROUNDDOWN({0},0)</f>
      </c>
      <c r="H15" s="11"/>
      <c r="I15" s="12"/>
      <c r="J15" s="11">
        <v>9184</v>
      </c>
      <c r="K15" s="13">
        <v>257673.21</v>
      </c>
      <c r="L15" s="11">
        <v>112</v>
      </c>
      <c r="M15" s="14">
        <v>2300.65</v>
      </c>
      <c r="N15" s="11">
        <v>6538</v>
      </c>
      <c r="O15" s="13">
        <v>286349.73</v>
      </c>
      <c r="P15" s="11">
        <v>101</v>
      </c>
      <c r="Q15" s="14">
        <v>2835.15</v>
      </c>
      <c r="R15" s="12">
        <v>0.4047</v>
      </c>
      <c r="S15" s="12">
        <v>-0.1001</v>
      </c>
      <c r="T15" s="12">
        <v>0.1089</v>
      </c>
      <c r="U15" s="12">
        <v>-0.1885</v>
      </c>
      <c r="V15" s="11">
        <v>3537</v>
      </c>
      <c r="W15" s="13">
        <v>87739.98</v>
      </c>
      <c r="X15" s="11">
        <v>91</v>
      </c>
      <c r="Y15" s="11">
        <v>1347</v>
      </c>
      <c r="Z15" s="13">
        <v>62807.37</v>
      </c>
      <c r="AA15" s="11">
        <v>79</v>
      </c>
      <c r="AB15" s="12">
        <v>1.6258</v>
      </c>
      <c r="AC15" s="12">
        <v>0.397</v>
      </c>
      <c r="AD15" s="11">
        <v>310</v>
      </c>
      <c r="AE15" s="13">
        <v>8140.46</v>
      </c>
      <c r="AF15" s="11">
        <v>91</v>
      </c>
      <c r="AG15" s="11">
        <v>106</v>
      </c>
      <c r="AH15" s="13">
        <v>3999.83</v>
      </c>
      <c r="AI15" s="11">
        <v>79</v>
      </c>
      <c r="AJ15" s="12">
        <v>1.9245</v>
      </c>
      <c r="AK15" s="12">
        <v>1.0352</v>
      </c>
      <c r="AL15" s="11"/>
      <c r="AM15" s="13"/>
      <c r="AN15" s="11"/>
      <c r="AO15" s="11">
        <v>40</v>
      </c>
      <c r="AP15" s="13">
        <v>1101.94</v>
      </c>
      <c r="AQ15" s="11">
        <v>34</v>
      </c>
      <c r="AR15" s="12"/>
      <c r="AS15" s="12"/>
      <c r="AT15" s="11">
        <v>208</v>
      </c>
      <c r="AU15" s="13">
        <v>6463.05</v>
      </c>
      <c r="AV15" s="11">
        <v>69</v>
      </c>
      <c r="AW15" s="11">
        <v>142</v>
      </c>
      <c r="AX15" s="13">
        <v>4899.14</v>
      </c>
      <c r="AY15" s="11">
        <v>57</v>
      </c>
      <c r="AZ15" s="12">
        <v>0.4648</v>
      </c>
      <c r="BA15" s="12">
        <v>0.3192</v>
      </c>
      <c r="BB15" s="11">
        <v>1</v>
      </c>
      <c r="BC15" s="13">
        <v>28.82</v>
      </c>
      <c r="BD15" s="11">
        <v>34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>
        <v>24</v>
      </c>
      <c r="BS15" s="13">
        <v>864.77</v>
      </c>
      <c r="BT15" s="11">
        <v>11</v>
      </c>
      <c r="BU15" s="11">
        <v>29</v>
      </c>
      <c r="BV15" s="13">
        <v>1154.8</v>
      </c>
      <c r="BW15" s="11">
        <v>52</v>
      </c>
      <c r="BX15" s="12">
        <v>-0.1724</v>
      </c>
      <c r="BY15" s="12">
        <v>-0.2512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1</v>
      </c>
      <c r="CQ15" s="13">
        <v>62.99</v>
      </c>
      <c r="CR15" s="11">
        <v>20</v>
      </c>
      <c r="CS15" s="11"/>
      <c r="CT15" s="13"/>
      <c r="CU15" s="11"/>
      <c r="CV15" s="12"/>
      <c r="CW15" s="12"/>
      <c r="CX15" s="11">
        <v>5</v>
      </c>
      <c r="CY15" s="13">
        <v>177.04</v>
      </c>
      <c r="CZ15" s="11">
        <v>9</v>
      </c>
      <c r="DA15" s="11">
        <v>36</v>
      </c>
      <c r="DB15" s="13">
        <v>1369.59</v>
      </c>
      <c r="DC15" s="11">
        <v>15</v>
      </c>
      <c r="DD15" s="12">
        <v>-0.8611</v>
      </c>
      <c r="DE15" s="12">
        <v>-0.8707</v>
      </c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>
        <v>4667</v>
      </c>
      <c r="DW15" s="13">
        <v>143112.58</v>
      </c>
      <c r="DX15" s="11"/>
      <c r="DY15" s="11">
        <v>4834</v>
      </c>
      <c r="DZ15" s="13">
        <v>210927.1</v>
      </c>
      <c r="EA15" s="11"/>
      <c r="EB15" s="12">
        <v>-0.0345</v>
      </c>
      <c r="EC15" s="12">
        <v>-0.3215</v>
      </c>
      <c r="ED15" s="11">
        <v>9</v>
      </c>
      <c r="EE15" s="13">
        <v>280.47</v>
      </c>
      <c r="EF15" s="11">
        <v>107</v>
      </c>
      <c r="EG15" s="11">
        <v>4</v>
      </c>
      <c r="EH15" s="13">
        <v>89.96</v>
      </c>
      <c r="EI15" s="11">
        <v>95</v>
      </c>
      <c r="EJ15" s="12">
        <v>1.25</v>
      </c>
      <c r="EK15" s="12">
        <v>2.1177</v>
      </c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>
        <v>9</v>
      </c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>
        <v>422</v>
      </c>
      <c r="IM15" s="13">
        <v>10803.05</v>
      </c>
      <c r="IN15" s="11">
        <v>21</v>
      </c>
      <c r="IO15" s="11"/>
      <c r="IP15" s="13"/>
      <c r="IQ15" s="11">
        <v>21</v>
      </c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>
        <v>60</v>
      </c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11103</v>
      </c>
      <c r="C16" s="11">
        <f>=ROUNDDOWN(93.6172006745362,0)</f>
      </c>
      <c r="D16" s="11"/>
      <c r="E16" s="12">
        <v>0.821</v>
      </c>
      <c r="F16" s="11"/>
      <c r="G16" s="11">
        <f>=ROUNDDOWN({0},0)</f>
      </c>
      <c r="H16" s="11"/>
      <c r="I16" s="12"/>
      <c r="J16" s="11">
        <v>611</v>
      </c>
      <c r="K16" s="13">
        <v>35829.05</v>
      </c>
      <c r="L16" s="11">
        <v>75</v>
      </c>
      <c r="M16" s="14">
        <v>477.72</v>
      </c>
      <c r="N16" s="11">
        <v>406</v>
      </c>
      <c r="O16" s="13">
        <v>35422.61</v>
      </c>
      <c r="P16" s="11">
        <v>115</v>
      </c>
      <c r="Q16" s="14">
        <v>308.02</v>
      </c>
      <c r="R16" s="12">
        <v>0.5049</v>
      </c>
      <c r="S16" s="12">
        <v>0.0115</v>
      </c>
      <c r="T16" s="12">
        <v>-0.3478</v>
      </c>
      <c r="U16" s="12">
        <v>0.5509</v>
      </c>
      <c r="V16" s="11">
        <v>18</v>
      </c>
      <c r="W16" s="13">
        <v>1486.33</v>
      </c>
      <c r="X16" s="11">
        <v>74</v>
      </c>
      <c r="Y16" s="11">
        <v>24</v>
      </c>
      <c r="Z16" s="13">
        <v>2379.06</v>
      </c>
      <c r="AA16" s="11">
        <v>106</v>
      </c>
      <c r="AB16" s="12">
        <v>-0.25</v>
      </c>
      <c r="AC16" s="12">
        <v>-0.3752</v>
      </c>
      <c r="AD16" s="11">
        <v>18</v>
      </c>
      <c r="AE16" s="13">
        <v>1075.42</v>
      </c>
      <c r="AF16" s="11">
        <v>75</v>
      </c>
      <c r="AG16" s="11">
        <v>41</v>
      </c>
      <c r="AH16" s="13">
        <v>3913.33</v>
      </c>
      <c r="AI16" s="11">
        <v>115</v>
      </c>
      <c r="AJ16" s="12">
        <v>-0.561</v>
      </c>
      <c r="AK16" s="12">
        <v>-0.7252</v>
      </c>
      <c r="AL16" s="11"/>
      <c r="AM16" s="13"/>
      <c r="AN16" s="11"/>
      <c r="AO16" s="11"/>
      <c r="AP16" s="13"/>
      <c r="AQ16" s="11"/>
      <c r="AR16" s="12"/>
      <c r="AS16" s="12"/>
      <c r="AT16" s="11">
        <v>7</v>
      </c>
      <c r="AU16" s="13">
        <v>387.27</v>
      </c>
      <c r="AV16" s="11">
        <v>75</v>
      </c>
      <c r="AW16" s="11">
        <v>53</v>
      </c>
      <c r="AX16" s="13">
        <v>5006.76</v>
      </c>
      <c r="AY16" s="11">
        <v>115</v>
      </c>
      <c r="AZ16" s="12">
        <v>-0.8679</v>
      </c>
      <c r="BA16" s="12">
        <v>-0.9227</v>
      </c>
      <c r="BB16" s="11">
        <v>262</v>
      </c>
      <c r="BC16" s="13">
        <v>12115.91</v>
      </c>
      <c r="BD16" s="11">
        <v>75</v>
      </c>
      <c r="BE16" s="11">
        <v>19</v>
      </c>
      <c r="BF16" s="13">
        <v>2142.32</v>
      </c>
      <c r="BG16" s="11">
        <v>114</v>
      </c>
      <c r="BH16" s="12">
        <v>12.7895</v>
      </c>
      <c r="BI16" s="12">
        <v>4.6555</v>
      </c>
      <c r="BJ16" s="11"/>
      <c r="BK16" s="13"/>
      <c r="BL16" s="11"/>
      <c r="BM16" s="11"/>
      <c r="BN16" s="13"/>
      <c r="BO16" s="11"/>
      <c r="BP16" s="12"/>
      <c r="BQ16" s="12"/>
      <c r="BR16" s="11">
        <v>65</v>
      </c>
      <c r="BS16" s="13">
        <v>5182.17</v>
      </c>
      <c r="BT16" s="11">
        <v>75</v>
      </c>
      <c r="BU16" s="11">
        <v>64</v>
      </c>
      <c r="BV16" s="13">
        <v>4924.11</v>
      </c>
      <c r="BW16" s="11">
        <v>115</v>
      </c>
      <c r="BX16" s="12">
        <v>0.0156</v>
      </c>
      <c r="BY16" s="12">
        <v>0.0524</v>
      </c>
      <c r="BZ16" s="11">
        <v>33</v>
      </c>
      <c r="CA16" s="13">
        <v>1854.69</v>
      </c>
      <c r="CB16" s="11">
        <v>57</v>
      </c>
      <c r="CC16" s="11">
        <v>67</v>
      </c>
      <c r="CD16" s="13">
        <v>5461.69</v>
      </c>
      <c r="CE16" s="11">
        <v>89</v>
      </c>
      <c r="CF16" s="12">
        <v>-0.5075</v>
      </c>
      <c r="CG16" s="12">
        <v>-0.6604</v>
      </c>
      <c r="CH16" s="11"/>
      <c r="CI16" s="13"/>
      <c r="CJ16" s="11"/>
      <c r="CK16" s="11"/>
      <c r="CL16" s="13"/>
      <c r="CM16" s="11"/>
      <c r="CN16" s="12"/>
      <c r="CO16" s="12"/>
      <c r="CP16" s="11">
        <v>15</v>
      </c>
      <c r="CQ16" s="13">
        <v>2482.45</v>
      </c>
      <c r="CR16" s="11">
        <v>71</v>
      </c>
      <c r="CS16" s="11"/>
      <c r="CT16" s="13"/>
      <c r="CU16" s="11"/>
      <c r="CV16" s="12"/>
      <c r="CW16" s="12"/>
      <c r="CX16" s="11">
        <v>16</v>
      </c>
      <c r="CY16" s="13">
        <v>1223.4</v>
      </c>
      <c r="CZ16" s="11">
        <v>59</v>
      </c>
      <c r="DA16" s="11"/>
      <c r="DB16" s="13"/>
      <c r="DC16" s="11"/>
      <c r="DD16" s="12"/>
      <c r="DE16" s="12"/>
      <c r="DF16" s="11">
        <v>54</v>
      </c>
      <c r="DG16" s="13">
        <v>4456.38</v>
      </c>
      <c r="DH16" s="11">
        <v>23</v>
      </c>
      <c r="DI16" s="11"/>
      <c r="DJ16" s="13"/>
      <c r="DK16" s="11">
        <v>1</v>
      </c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>
        <v>1</v>
      </c>
      <c r="EE16" s="13">
        <v>24.99</v>
      </c>
      <c r="EF16" s="11">
        <v>75</v>
      </c>
      <c r="EG16" s="11">
        <v>2</v>
      </c>
      <c r="EH16" s="13">
        <v>117.48</v>
      </c>
      <c r="EI16" s="11">
        <v>115</v>
      </c>
      <c r="EJ16" s="12">
        <v>-0.5</v>
      </c>
      <c r="EK16" s="12">
        <v>-0.7873</v>
      </c>
      <c r="EL16" s="11">
        <v>31</v>
      </c>
      <c r="EM16" s="13">
        <v>1888.95</v>
      </c>
      <c r="EN16" s="11">
        <v>75</v>
      </c>
      <c r="EO16" s="11">
        <v>70</v>
      </c>
      <c r="EP16" s="13">
        <v>7160.19</v>
      </c>
      <c r="EQ16" s="11">
        <v>113</v>
      </c>
      <c r="ER16" s="12">
        <v>-0.5571</v>
      </c>
      <c r="ES16" s="12">
        <v>-0.7362</v>
      </c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>
        <v>1</v>
      </c>
      <c r="GQ16" s="13">
        <v>65</v>
      </c>
      <c r="GR16" s="11">
        <v>75</v>
      </c>
      <c r="GS16" s="11">
        <v>1</v>
      </c>
      <c r="GT16" s="13">
        <v>37.04</v>
      </c>
      <c r="GU16" s="11">
        <v>85</v>
      </c>
      <c r="GV16" s="12"/>
      <c r="GW16" s="12">
        <v>0.7549</v>
      </c>
      <c r="GX16" s="11">
        <v>90</v>
      </c>
      <c r="GY16" s="13">
        <v>3586.09</v>
      </c>
      <c r="GZ16" s="11">
        <v>73</v>
      </c>
      <c r="HA16" s="11">
        <v>65</v>
      </c>
      <c r="HB16" s="13">
        <v>4280.63</v>
      </c>
      <c r="HC16" s="11">
        <v>110</v>
      </c>
      <c r="HD16" s="12">
        <v>0.3846</v>
      </c>
      <c r="HE16" s="12">
        <v>-0.1623</v>
      </c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>
        <v>93</v>
      </c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289154</v>
      </c>
      <c r="C17" s="11">
        <f>=ROUNDDOWN(12.3887215564629,0)</f>
      </c>
      <c r="D17" s="11">
        <v>724831</v>
      </c>
      <c r="E17" s="12">
        <v>0.6094</v>
      </c>
      <c r="F17" s="11"/>
      <c r="G17" s="11">
        <f>=ROUNDDOWN({0},0)</f>
      </c>
      <c r="H17" s="11"/>
      <c r="I17" s="12"/>
      <c r="J17" s="11">
        <v>80106</v>
      </c>
      <c r="K17" s="13">
        <v>2013127.1</v>
      </c>
      <c r="L17" s="11">
        <v>1276</v>
      </c>
      <c r="M17" s="14">
        <v>1577.69</v>
      </c>
      <c r="N17" s="11">
        <v>57984</v>
      </c>
      <c r="O17" s="13">
        <v>1369618.3</v>
      </c>
      <c r="P17" s="11">
        <v>1182</v>
      </c>
      <c r="Q17" s="14">
        <v>1158.73</v>
      </c>
      <c r="R17" s="12">
        <v>0.3815</v>
      </c>
      <c r="S17" s="12">
        <v>0.4698</v>
      </c>
      <c r="T17" s="12">
        <v>0.0795</v>
      </c>
      <c r="U17" s="12">
        <v>0.3616</v>
      </c>
      <c r="V17" s="11">
        <v>28356</v>
      </c>
      <c r="W17" s="13">
        <v>538587.35</v>
      </c>
      <c r="X17" s="11">
        <v>988</v>
      </c>
      <c r="Y17" s="11">
        <v>17193</v>
      </c>
      <c r="Z17" s="13">
        <v>330566.53</v>
      </c>
      <c r="AA17" s="11">
        <v>746</v>
      </c>
      <c r="AB17" s="12">
        <v>0.6493</v>
      </c>
      <c r="AC17" s="12">
        <v>0.6293</v>
      </c>
      <c r="AD17" s="11">
        <v>3346</v>
      </c>
      <c r="AE17" s="13">
        <v>83674.94</v>
      </c>
      <c r="AF17" s="11">
        <v>1031</v>
      </c>
      <c r="AG17" s="11">
        <v>2191</v>
      </c>
      <c r="AH17" s="13">
        <v>54895.63</v>
      </c>
      <c r="AI17" s="11">
        <v>947</v>
      </c>
      <c r="AJ17" s="12">
        <v>0.5272</v>
      </c>
      <c r="AK17" s="12">
        <v>0.5243</v>
      </c>
      <c r="AL17" s="11">
        <v>11610</v>
      </c>
      <c r="AM17" s="13">
        <v>302524.64</v>
      </c>
      <c r="AN17" s="11">
        <v>1020</v>
      </c>
      <c r="AO17" s="11">
        <v>10162</v>
      </c>
      <c r="AP17" s="13">
        <v>246580.98</v>
      </c>
      <c r="AQ17" s="11">
        <v>894</v>
      </c>
      <c r="AR17" s="12">
        <v>0.1425</v>
      </c>
      <c r="AS17" s="12">
        <v>0.2269</v>
      </c>
      <c r="AT17" s="11">
        <v>8224</v>
      </c>
      <c r="AU17" s="13">
        <v>208530.34</v>
      </c>
      <c r="AV17" s="11">
        <v>1031</v>
      </c>
      <c r="AW17" s="11">
        <v>9896</v>
      </c>
      <c r="AX17" s="13">
        <v>240156.97</v>
      </c>
      <c r="AY17" s="11">
        <v>943</v>
      </c>
      <c r="AZ17" s="12">
        <v>-0.169</v>
      </c>
      <c r="BA17" s="12">
        <v>-0.1317</v>
      </c>
      <c r="BB17" s="11">
        <v>3412</v>
      </c>
      <c r="BC17" s="13">
        <v>120690.76</v>
      </c>
      <c r="BD17" s="11">
        <v>1033</v>
      </c>
      <c r="BE17" s="11">
        <v>779</v>
      </c>
      <c r="BF17" s="13">
        <v>24995.98</v>
      </c>
      <c r="BG17" s="11">
        <v>915</v>
      </c>
      <c r="BH17" s="12">
        <v>3.38</v>
      </c>
      <c r="BI17" s="12">
        <v>3.8284</v>
      </c>
      <c r="BJ17" s="11">
        <v>4169</v>
      </c>
      <c r="BK17" s="13">
        <v>92147.67</v>
      </c>
      <c r="BL17" s="11">
        <v>830</v>
      </c>
      <c r="BM17" s="11">
        <v>4718</v>
      </c>
      <c r="BN17" s="13">
        <v>112081.84</v>
      </c>
      <c r="BO17" s="11">
        <v>652</v>
      </c>
      <c r="BP17" s="12">
        <v>-0.1164</v>
      </c>
      <c r="BQ17" s="12">
        <v>-0.1779</v>
      </c>
      <c r="BR17" s="11">
        <v>1113</v>
      </c>
      <c r="BS17" s="13">
        <v>35198.77</v>
      </c>
      <c r="BT17" s="11">
        <v>1031</v>
      </c>
      <c r="BU17" s="11">
        <v>1358</v>
      </c>
      <c r="BV17" s="13">
        <v>41121.92</v>
      </c>
      <c r="BW17" s="11">
        <v>967</v>
      </c>
      <c r="BX17" s="12">
        <v>-0.1804</v>
      </c>
      <c r="BY17" s="12">
        <v>-0.144</v>
      </c>
      <c r="BZ17" s="11">
        <v>6357</v>
      </c>
      <c r="CA17" s="13">
        <v>188052.49</v>
      </c>
      <c r="CB17" s="11">
        <v>954</v>
      </c>
      <c r="CC17" s="11">
        <v>6240</v>
      </c>
      <c r="CD17" s="13">
        <v>175120.25</v>
      </c>
      <c r="CE17" s="11">
        <v>866</v>
      </c>
      <c r="CF17" s="12">
        <v>0.0188</v>
      </c>
      <c r="CG17" s="12">
        <v>0.0738</v>
      </c>
      <c r="CH17" s="11"/>
      <c r="CI17" s="13"/>
      <c r="CJ17" s="11"/>
      <c r="CK17" s="11"/>
      <c r="CL17" s="13"/>
      <c r="CM17" s="11"/>
      <c r="CN17" s="12"/>
      <c r="CO17" s="12"/>
      <c r="CP17" s="11">
        <v>9621</v>
      </c>
      <c r="CQ17" s="13">
        <v>327878.03</v>
      </c>
      <c r="CR17" s="11">
        <v>929</v>
      </c>
      <c r="CS17" s="11"/>
      <c r="CT17" s="13"/>
      <c r="CU17" s="11"/>
      <c r="CV17" s="12"/>
      <c r="CW17" s="12"/>
      <c r="CX17" s="11">
        <v>1163</v>
      </c>
      <c r="CY17" s="13">
        <v>36474.75</v>
      </c>
      <c r="CZ17" s="11">
        <v>904</v>
      </c>
      <c r="DA17" s="11">
        <v>1767</v>
      </c>
      <c r="DB17" s="13">
        <v>51011.35</v>
      </c>
      <c r="DC17" s="11">
        <v>904</v>
      </c>
      <c r="DD17" s="12">
        <v>-0.3418</v>
      </c>
      <c r="DE17" s="12">
        <v>-0.285</v>
      </c>
      <c r="DF17" s="11">
        <v>55</v>
      </c>
      <c r="DG17" s="13">
        <v>1478.33</v>
      </c>
      <c r="DH17" s="11">
        <v>68</v>
      </c>
      <c r="DI17" s="11">
        <v>41</v>
      </c>
      <c r="DJ17" s="13">
        <v>1506.94</v>
      </c>
      <c r="DK17" s="11">
        <v>67</v>
      </c>
      <c r="DL17" s="12">
        <v>0.3415</v>
      </c>
      <c r="DM17" s="12">
        <v>-0.019</v>
      </c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133</v>
      </c>
      <c r="EE17" s="13">
        <v>7269.43</v>
      </c>
      <c r="EF17" s="11">
        <v>1107</v>
      </c>
      <c r="EG17" s="11">
        <v>121</v>
      </c>
      <c r="EH17" s="13">
        <v>4139.24</v>
      </c>
      <c r="EI17" s="11">
        <v>1043</v>
      </c>
      <c r="EJ17" s="12">
        <v>0.0992</v>
      </c>
      <c r="EK17" s="12">
        <v>0.7562</v>
      </c>
      <c r="EL17" s="11">
        <v>212</v>
      </c>
      <c r="EM17" s="13">
        <v>5981.6</v>
      </c>
      <c r="EN17" s="11">
        <v>374</v>
      </c>
      <c r="EO17" s="11">
        <v>243</v>
      </c>
      <c r="EP17" s="13">
        <v>6273.91</v>
      </c>
      <c r="EQ17" s="11">
        <v>221</v>
      </c>
      <c r="ER17" s="12">
        <v>-0.1276</v>
      </c>
      <c r="ES17" s="12">
        <v>-0.0466</v>
      </c>
      <c r="ET17" s="11"/>
      <c r="EU17" s="13"/>
      <c r="EV17" s="11"/>
      <c r="EW17" s="11"/>
      <c r="EX17" s="13"/>
      <c r="EY17" s="11"/>
      <c r="EZ17" s="12"/>
      <c r="FA17" s="12"/>
      <c r="FB17" s="11">
        <v>278</v>
      </c>
      <c r="FC17" s="13">
        <v>6862.4</v>
      </c>
      <c r="FD17" s="11">
        <v>609</v>
      </c>
      <c r="FE17" s="11">
        <v>1025</v>
      </c>
      <c r="FF17" s="13">
        <v>20382.76</v>
      </c>
      <c r="FG17" s="11">
        <v>583</v>
      </c>
      <c r="FH17" s="12">
        <v>-0.7288</v>
      </c>
      <c r="FI17" s="12">
        <v>-0.6633</v>
      </c>
      <c r="FJ17" s="11">
        <v>957</v>
      </c>
      <c r="FK17" s="13">
        <v>23621.19</v>
      </c>
      <c r="FL17" s="11">
        <v>567</v>
      </c>
      <c r="FM17" s="11">
        <v>989</v>
      </c>
      <c r="FN17" s="13">
        <v>26067.46</v>
      </c>
      <c r="FO17" s="11">
        <v>264</v>
      </c>
      <c r="FP17" s="12">
        <v>-0.0324</v>
      </c>
      <c r="FQ17" s="12">
        <v>-0.0938</v>
      </c>
      <c r="FR17" s="11">
        <v>264</v>
      </c>
      <c r="FS17" s="13">
        <v>8105.38</v>
      </c>
      <c r="FT17" s="11">
        <v>31</v>
      </c>
      <c r="FU17" s="11">
        <v>271</v>
      </c>
      <c r="FV17" s="13">
        <v>7152.14</v>
      </c>
      <c r="FW17" s="11">
        <v>34</v>
      </c>
      <c r="FX17" s="12">
        <v>-0.0258</v>
      </c>
      <c r="FY17" s="12">
        <v>0.1333</v>
      </c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>
        <v>6</v>
      </c>
      <c r="GQ17" s="13">
        <v>171.31</v>
      </c>
      <c r="GR17" s="11">
        <v>845</v>
      </c>
      <c r="GS17" s="11">
        <v>9</v>
      </c>
      <c r="GT17" s="13">
        <v>304</v>
      </c>
      <c r="GU17" s="11">
        <v>764</v>
      </c>
      <c r="GV17" s="12">
        <v>-0.3333</v>
      </c>
      <c r="GW17" s="12">
        <v>-0.4365</v>
      </c>
      <c r="GX17" s="11">
        <v>6</v>
      </c>
      <c r="GY17" s="13">
        <v>434.28</v>
      </c>
      <c r="GZ17" s="11">
        <v>12</v>
      </c>
      <c r="HA17" s="11">
        <v>9</v>
      </c>
      <c r="HB17" s="13">
        <v>598.1</v>
      </c>
      <c r="HC17" s="11">
        <v>12</v>
      </c>
      <c r="HD17" s="12">
        <v>-0.3333</v>
      </c>
      <c r="HE17" s="12">
        <v>-0.2739</v>
      </c>
      <c r="HF17" s="11">
        <v>201</v>
      </c>
      <c r="HG17" s="13">
        <v>3882.88</v>
      </c>
      <c r="HH17" s="11">
        <v>107</v>
      </c>
      <c r="HI17" s="11">
        <v>216</v>
      </c>
      <c r="HJ17" s="13">
        <v>4268.06</v>
      </c>
      <c r="HK17" s="11">
        <v>124</v>
      </c>
      <c r="HL17" s="12">
        <v>-0.0694</v>
      </c>
      <c r="HM17" s="12">
        <v>-0.0902</v>
      </c>
      <c r="HN17" s="11">
        <v>463</v>
      </c>
      <c r="HO17" s="13">
        <v>15722.57</v>
      </c>
      <c r="HP17" s="11">
        <v>103</v>
      </c>
      <c r="HQ17" s="11">
        <v>241</v>
      </c>
      <c r="HR17" s="13">
        <v>8229.35</v>
      </c>
      <c r="HS17" s="11">
        <v>110</v>
      </c>
      <c r="HT17" s="12">
        <v>0.9212</v>
      </c>
      <c r="HU17" s="12">
        <v>0.9105</v>
      </c>
      <c r="HV17" s="11">
        <v>72</v>
      </c>
      <c r="HW17" s="13">
        <v>2307.14</v>
      </c>
      <c r="HX17" s="11">
        <v>354</v>
      </c>
      <c r="HY17" s="11">
        <v>80</v>
      </c>
      <c r="HZ17" s="13">
        <v>2138.84</v>
      </c>
      <c r="IA17" s="11">
        <v>263</v>
      </c>
      <c r="IB17" s="12">
        <v>-0.1</v>
      </c>
      <c r="IC17" s="12">
        <v>0.0787</v>
      </c>
      <c r="ID17" s="11">
        <v>81</v>
      </c>
      <c r="IE17" s="13">
        <v>2771.45</v>
      </c>
      <c r="IF17" s="11">
        <v>103</v>
      </c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>
        <v>7</v>
      </c>
      <c r="IU17" s="13">
        <v>759.4</v>
      </c>
      <c r="IV17" s="11">
        <v>24</v>
      </c>
      <c r="IW17" s="11">
        <v>8</v>
      </c>
      <c r="IX17" s="13">
        <v>265.14</v>
      </c>
      <c r="IY17" s="11">
        <v>24</v>
      </c>
      <c r="IZ17" s="12">
        <v>-0.125</v>
      </c>
      <c r="JA17" s="12">
        <v>1.8641</v>
      </c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>
        <v>355</v>
      </c>
      <c r="KD17" s="13">
        <v>9412.85</v>
      </c>
      <c r="KE17" s="11">
        <v>901</v>
      </c>
      <c r="KF17" s="12"/>
      <c r="KG17" s="12"/>
      <c r="KH17" s="11"/>
      <c r="KI17" s="13"/>
      <c r="KJ17" s="11"/>
      <c r="KK17" s="11">
        <v>72</v>
      </c>
      <c r="KL17" s="13">
        <v>2348.06</v>
      </c>
      <c r="KM17" s="11">
        <v>266</v>
      </c>
      <c r="KN17" s="12"/>
      <c r="KO17" s="12"/>
      <c r="KP17" s="11"/>
      <c r="KQ17" s="13"/>
      <c r="KR17" s="11">
        <v>497</v>
      </c>
      <c r="KS17" s="11"/>
      <c r="KT17" s="13"/>
      <c r="KU17" s="11">
        <v>151</v>
      </c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>
        <v>1</v>
      </c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73976</v>
      </c>
      <c r="C18" s="11">
        <f>=ROUNDDOWN(18.3463121868955,0)</f>
      </c>
      <c r="D18" s="11">
        <v>111132</v>
      </c>
      <c r="E18" s="12">
        <v>0.996</v>
      </c>
      <c r="F18" s="11"/>
      <c r="G18" s="11">
        <f>=ROUNDDOWN({0},0)</f>
      </c>
      <c r="H18" s="11"/>
      <c r="I18" s="12"/>
      <c r="J18" s="11">
        <v>21276</v>
      </c>
      <c r="K18" s="13">
        <v>668826.09</v>
      </c>
      <c r="L18" s="11">
        <v>132</v>
      </c>
      <c r="M18" s="14">
        <v>5066.86</v>
      </c>
      <c r="N18" s="11">
        <v>16872</v>
      </c>
      <c r="O18" s="13">
        <v>572049.72</v>
      </c>
      <c r="P18" s="11"/>
      <c r="Q18" s="14"/>
      <c r="R18" s="12">
        <v>0.261</v>
      </c>
      <c r="S18" s="12">
        <v>0.1692</v>
      </c>
      <c r="T18" s="12"/>
      <c r="U18" s="12"/>
      <c r="V18" s="11">
        <v>3849</v>
      </c>
      <c r="W18" s="13">
        <v>130354.95</v>
      </c>
      <c r="X18" s="11">
        <v>109</v>
      </c>
      <c r="Y18" s="11">
        <v>1678</v>
      </c>
      <c r="Z18" s="13">
        <v>57816.75</v>
      </c>
      <c r="AA18" s="11"/>
      <c r="AB18" s="12">
        <v>1.2938</v>
      </c>
      <c r="AC18" s="12">
        <v>1.2546</v>
      </c>
      <c r="AD18" s="11">
        <v>1660</v>
      </c>
      <c r="AE18" s="13">
        <v>37381.76</v>
      </c>
      <c r="AF18" s="11">
        <v>120</v>
      </c>
      <c r="AG18" s="11">
        <v>834</v>
      </c>
      <c r="AH18" s="13">
        <v>22180.3</v>
      </c>
      <c r="AI18" s="11"/>
      <c r="AJ18" s="12">
        <v>0.9904</v>
      </c>
      <c r="AK18" s="12">
        <v>0.6854</v>
      </c>
      <c r="AL18" s="11">
        <v>3984</v>
      </c>
      <c r="AM18" s="13">
        <v>142177.88</v>
      </c>
      <c r="AN18" s="11">
        <v>120</v>
      </c>
      <c r="AO18" s="11">
        <v>3404</v>
      </c>
      <c r="AP18" s="13">
        <v>123099.02</v>
      </c>
      <c r="AQ18" s="11"/>
      <c r="AR18" s="12">
        <v>0.1704</v>
      </c>
      <c r="AS18" s="12">
        <v>0.155</v>
      </c>
      <c r="AT18" s="11">
        <v>3358</v>
      </c>
      <c r="AU18" s="13">
        <v>93466.76</v>
      </c>
      <c r="AV18" s="11">
        <v>121</v>
      </c>
      <c r="AW18" s="11">
        <v>1383</v>
      </c>
      <c r="AX18" s="13">
        <v>43472.9</v>
      </c>
      <c r="AY18" s="11"/>
      <c r="AZ18" s="12">
        <v>1.4281</v>
      </c>
      <c r="BA18" s="12">
        <v>1.15</v>
      </c>
      <c r="BB18" s="11">
        <v>935</v>
      </c>
      <c r="BC18" s="13">
        <v>31902.97</v>
      </c>
      <c r="BD18" s="11">
        <v>120</v>
      </c>
      <c r="BE18" s="11">
        <v>362</v>
      </c>
      <c r="BF18" s="13">
        <v>12764.42</v>
      </c>
      <c r="BG18" s="11"/>
      <c r="BH18" s="12">
        <v>1.5829</v>
      </c>
      <c r="BI18" s="12">
        <v>1.4994</v>
      </c>
      <c r="BJ18" s="11">
        <v>2564</v>
      </c>
      <c r="BK18" s="13">
        <v>83325.61</v>
      </c>
      <c r="BL18" s="11">
        <v>110</v>
      </c>
      <c r="BM18" s="11">
        <v>4149</v>
      </c>
      <c r="BN18" s="13">
        <v>146288.71</v>
      </c>
      <c r="BO18" s="11"/>
      <c r="BP18" s="12">
        <v>-0.382</v>
      </c>
      <c r="BQ18" s="12">
        <v>-0.4304</v>
      </c>
      <c r="BR18" s="11">
        <v>794</v>
      </c>
      <c r="BS18" s="13">
        <v>27956.83</v>
      </c>
      <c r="BT18" s="11">
        <v>129</v>
      </c>
      <c r="BU18" s="11">
        <v>855</v>
      </c>
      <c r="BV18" s="13">
        <v>29994.5</v>
      </c>
      <c r="BW18" s="11"/>
      <c r="BX18" s="12">
        <v>-0.0713</v>
      </c>
      <c r="BY18" s="12">
        <v>-0.0679</v>
      </c>
      <c r="BZ18" s="11">
        <v>1291</v>
      </c>
      <c r="CA18" s="13">
        <v>35537.38</v>
      </c>
      <c r="CB18" s="11">
        <v>116</v>
      </c>
      <c r="CC18" s="11">
        <v>2006</v>
      </c>
      <c r="CD18" s="13">
        <v>64761.17</v>
      </c>
      <c r="CE18" s="11"/>
      <c r="CF18" s="12">
        <v>-0.3564</v>
      </c>
      <c r="CG18" s="12">
        <v>-0.4513</v>
      </c>
      <c r="CH18" s="11"/>
      <c r="CI18" s="13"/>
      <c r="CJ18" s="11"/>
      <c r="CK18" s="11"/>
      <c r="CL18" s="13"/>
      <c r="CM18" s="11"/>
      <c r="CN18" s="12"/>
      <c r="CO18" s="12"/>
      <c r="CP18" s="11">
        <v>23</v>
      </c>
      <c r="CQ18" s="13">
        <v>949.77</v>
      </c>
      <c r="CR18" s="11">
        <v>111</v>
      </c>
      <c r="CS18" s="11"/>
      <c r="CT18" s="13"/>
      <c r="CU18" s="11"/>
      <c r="CV18" s="12"/>
      <c r="CW18" s="12"/>
      <c r="CX18" s="11">
        <v>1185</v>
      </c>
      <c r="CY18" s="13">
        <v>33978.27</v>
      </c>
      <c r="CZ18" s="11">
        <v>121</v>
      </c>
      <c r="DA18" s="11">
        <v>982</v>
      </c>
      <c r="DB18" s="13">
        <v>31012.38</v>
      </c>
      <c r="DC18" s="11"/>
      <c r="DD18" s="12">
        <v>0.2067</v>
      </c>
      <c r="DE18" s="12">
        <v>0.0956</v>
      </c>
      <c r="DF18" s="11">
        <v>22</v>
      </c>
      <c r="DG18" s="13">
        <v>645.14</v>
      </c>
      <c r="DH18" s="11">
        <v>16</v>
      </c>
      <c r="DI18" s="11">
        <v>18</v>
      </c>
      <c r="DJ18" s="13">
        <v>581.5</v>
      </c>
      <c r="DK18" s="11"/>
      <c r="DL18" s="12">
        <v>0.2222</v>
      </c>
      <c r="DM18" s="12">
        <v>0.1094</v>
      </c>
      <c r="DN18" s="11"/>
      <c r="DO18" s="13"/>
      <c r="DP18" s="11"/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>
        <v>11</v>
      </c>
      <c r="EE18" s="13">
        <v>609.89</v>
      </c>
      <c r="EF18" s="11">
        <v>129</v>
      </c>
      <c r="EG18" s="11">
        <v>5</v>
      </c>
      <c r="EH18" s="13">
        <v>329.95</v>
      </c>
      <c r="EI18" s="11"/>
      <c r="EJ18" s="12">
        <v>1.2</v>
      </c>
      <c r="EK18" s="12">
        <v>0.8484</v>
      </c>
      <c r="EL18" s="11">
        <v>157</v>
      </c>
      <c r="EM18" s="13">
        <v>5547.49</v>
      </c>
      <c r="EN18" s="11">
        <v>101</v>
      </c>
      <c r="EO18" s="11">
        <v>178</v>
      </c>
      <c r="EP18" s="13">
        <v>6328.98</v>
      </c>
      <c r="EQ18" s="11"/>
      <c r="ER18" s="12">
        <v>-0.118</v>
      </c>
      <c r="ES18" s="12">
        <v>-0.1235</v>
      </c>
      <c r="ET18" s="11"/>
      <c r="EU18" s="13"/>
      <c r="EV18" s="11"/>
      <c r="EW18" s="11"/>
      <c r="EX18" s="13"/>
      <c r="EY18" s="11"/>
      <c r="EZ18" s="12"/>
      <c r="FA18" s="12"/>
      <c r="FB18" s="11">
        <v>48</v>
      </c>
      <c r="FC18" s="13">
        <v>1327.26</v>
      </c>
      <c r="FD18" s="11">
        <v>60</v>
      </c>
      <c r="FE18" s="11">
        <v>36</v>
      </c>
      <c r="FF18" s="13">
        <v>1001.38</v>
      </c>
      <c r="FG18" s="11"/>
      <c r="FH18" s="12">
        <v>0.3333</v>
      </c>
      <c r="FI18" s="12">
        <v>0.3254</v>
      </c>
      <c r="FJ18" s="11">
        <v>471</v>
      </c>
      <c r="FK18" s="13">
        <v>13455.04</v>
      </c>
      <c r="FL18" s="11">
        <v>51</v>
      </c>
      <c r="FM18" s="11">
        <v>293</v>
      </c>
      <c r="FN18" s="13">
        <v>8509.24</v>
      </c>
      <c r="FO18" s="11"/>
      <c r="FP18" s="12">
        <v>0.6075</v>
      </c>
      <c r="FQ18" s="12">
        <v>0.5812</v>
      </c>
      <c r="FR18" s="11">
        <v>780</v>
      </c>
      <c r="FS18" s="13">
        <v>25778.58</v>
      </c>
      <c r="FT18" s="11">
        <v>85</v>
      </c>
      <c r="FU18" s="11">
        <v>580</v>
      </c>
      <c r="FV18" s="13">
        <v>20418.93</v>
      </c>
      <c r="FW18" s="11"/>
      <c r="FX18" s="12">
        <v>0.3448</v>
      </c>
      <c r="FY18" s="12">
        <v>0.2625</v>
      </c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>
        <v>6</v>
      </c>
      <c r="GQ18" s="13">
        <v>205.26</v>
      </c>
      <c r="GR18" s="11">
        <v>109</v>
      </c>
      <c r="GS18" s="11"/>
      <c r="GT18" s="13"/>
      <c r="GU18" s="11"/>
      <c r="GV18" s="12"/>
      <c r="GW18" s="12"/>
      <c r="GX18" s="11">
        <v>19</v>
      </c>
      <c r="GY18" s="13">
        <v>473.1</v>
      </c>
      <c r="GZ18" s="11">
        <v>17</v>
      </c>
      <c r="HA18" s="11">
        <v>2</v>
      </c>
      <c r="HB18" s="13">
        <v>53.37</v>
      </c>
      <c r="HC18" s="11"/>
      <c r="HD18" s="12">
        <v>8.5</v>
      </c>
      <c r="HE18" s="12">
        <v>7.8645</v>
      </c>
      <c r="HF18" s="11"/>
      <c r="HG18" s="13"/>
      <c r="HH18" s="11"/>
      <c r="HI18" s="11"/>
      <c r="HJ18" s="13"/>
      <c r="HK18" s="11"/>
      <c r="HL18" s="12"/>
      <c r="HM18" s="12"/>
      <c r="HN18" s="11">
        <v>3</v>
      </c>
      <c r="HO18" s="13">
        <v>119.7</v>
      </c>
      <c r="HP18" s="11">
        <v>5</v>
      </c>
      <c r="HQ18" s="11">
        <v>6</v>
      </c>
      <c r="HR18" s="13">
        <v>239.4</v>
      </c>
      <c r="HS18" s="11"/>
      <c r="HT18" s="12">
        <v>-0.5</v>
      </c>
      <c r="HU18" s="12">
        <v>-0.5</v>
      </c>
      <c r="HV18" s="11">
        <v>28</v>
      </c>
      <c r="HW18" s="13">
        <v>756.84</v>
      </c>
      <c r="HX18" s="11">
        <v>27</v>
      </c>
      <c r="HY18" s="11">
        <v>31</v>
      </c>
      <c r="HZ18" s="13">
        <v>954.66</v>
      </c>
      <c r="IA18" s="11"/>
      <c r="IB18" s="12">
        <v>-0.0968</v>
      </c>
      <c r="IC18" s="12">
        <v>-0.2072</v>
      </c>
      <c r="ID18" s="11">
        <v>87</v>
      </c>
      <c r="IE18" s="13">
        <v>2867.12</v>
      </c>
      <c r="IF18" s="11">
        <v>37</v>
      </c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>
        <v>1</v>
      </c>
      <c r="IU18" s="13">
        <v>8.49</v>
      </c>
      <c r="IV18" s="11">
        <v>11</v>
      </c>
      <c r="IW18" s="11">
        <v>3</v>
      </c>
      <c r="IX18" s="13">
        <v>31.82</v>
      </c>
      <c r="IY18" s="11"/>
      <c r="IZ18" s="12">
        <v>-0.6667</v>
      </c>
      <c r="JA18" s="12">
        <v>-0.7332</v>
      </c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>
        <v>23</v>
      </c>
      <c r="KD18" s="13">
        <v>640.48</v>
      </c>
      <c r="KE18" s="11"/>
      <c r="KF18" s="12"/>
      <c r="KG18" s="12"/>
      <c r="KH18" s="11"/>
      <c r="KI18" s="13"/>
      <c r="KJ18" s="11"/>
      <c r="KK18" s="11">
        <v>44</v>
      </c>
      <c r="KL18" s="13">
        <v>1569.86</v>
      </c>
      <c r="KM18" s="11"/>
      <c r="KN18" s="12"/>
      <c r="KO18" s="12"/>
      <c r="KP18" s="11"/>
      <c r="KQ18" s="13"/>
      <c r="KR18" s="11">
        <v>35</v>
      </c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262796</v>
      </c>
      <c r="C19" s="11">
        <f>=ROUNDDOWN(21.4320899052341,0)</f>
      </c>
      <c r="D19" s="11">
        <v>205408</v>
      </c>
      <c r="E19" s="12">
        <v>0.8672</v>
      </c>
      <c r="F19" s="11"/>
      <c r="G19" s="11">
        <f>=ROUNDDOWN({0},0)</f>
      </c>
      <c r="H19" s="11"/>
      <c r="I19" s="12"/>
      <c r="J19" s="11">
        <v>67509</v>
      </c>
      <c r="K19" s="13">
        <v>1403038.2</v>
      </c>
      <c r="L19" s="11">
        <v>622</v>
      </c>
      <c r="M19" s="14">
        <v>2255.69</v>
      </c>
      <c r="N19" s="11">
        <v>61190</v>
      </c>
      <c r="O19" s="13">
        <v>1236910.61</v>
      </c>
      <c r="P19" s="11">
        <v>710</v>
      </c>
      <c r="Q19" s="14">
        <v>1742.13</v>
      </c>
      <c r="R19" s="12">
        <v>0.1033</v>
      </c>
      <c r="S19" s="12">
        <v>0.1343</v>
      </c>
      <c r="T19" s="12">
        <v>-0.1239</v>
      </c>
      <c r="U19" s="12">
        <v>0.2948</v>
      </c>
      <c r="V19" s="11">
        <v>26302</v>
      </c>
      <c r="W19" s="13">
        <v>598197.48</v>
      </c>
      <c r="X19" s="11">
        <v>565</v>
      </c>
      <c r="Y19" s="11">
        <v>17396</v>
      </c>
      <c r="Z19" s="13">
        <v>421282.03</v>
      </c>
      <c r="AA19" s="11">
        <v>630</v>
      </c>
      <c r="AB19" s="12">
        <v>0.512</v>
      </c>
      <c r="AC19" s="12">
        <v>0.4199</v>
      </c>
      <c r="AD19" s="11">
        <v>14631</v>
      </c>
      <c r="AE19" s="13">
        <v>249169.18</v>
      </c>
      <c r="AF19" s="11">
        <v>603</v>
      </c>
      <c r="AG19" s="11">
        <v>11020</v>
      </c>
      <c r="AH19" s="13">
        <v>177139.44</v>
      </c>
      <c r="AI19" s="11">
        <v>702</v>
      </c>
      <c r="AJ19" s="12">
        <v>0.3277</v>
      </c>
      <c r="AK19" s="12">
        <v>0.4066</v>
      </c>
      <c r="AL19" s="11">
        <v>180</v>
      </c>
      <c r="AM19" s="13">
        <v>4513.2</v>
      </c>
      <c r="AN19" s="11">
        <v>15</v>
      </c>
      <c r="AO19" s="11">
        <v>8144</v>
      </c>
      <c r="AP19" s="13">
        <v>162345.76</v>
      </c>
      <c r="AQ19" s="11">
        <v>666</v>
      </c>
      <c r="AR19" s="12">
        <v>-0.9779</v>
      </c>
      <c r="AS19" s="12">
        <v>-0.9722</v>
      </c>
      <c r="AT19" s="11">
        <v>7038</v>
      </c>
      <c r="AU19" s="13">
        <v>128336.48</v>
      </c>
      <c r="AV19" s="11">
        <v>597</v>
      </c>
      <c r="AW19" s="11">
        <v>6371</v>
      </c>
      <c r="AX19" s="13">
        <v>105118.15</v>
      </c>
      <c r="AY19" s="11">
        <v>676</v>
      </c>
      <c r="AZ19" s="12">
        <v>0.1047</v>
      </c>
      <c r="BA19" s="12">
        <v>0.2209</v>
      </c>
      <c r="BB19" s="11">
        <v>2379</v>
      </c>
      <c r="BC19" s="13">
        <v>48835.46</v>
      </c>
      <c r="BD19" s="11">
        <v>534</v>
      </c>
      <c r="BE19" s="11">
        <v>2616</v>
      </c>
      <c r="BF19" s="13">
        <v>55157.67</v>
      </c>
      <c r="BG19" s="11">
        <v>577</v>
      </c>
      <c r="BH19" s="12">
        <v>-0.0906</v>
      </c>
      <c r="BI19" s="12">
        <v>-0.1146</v>
      </c>
      <c r="BJ19" s="11">
        <v>5567</v>
      </c>
      <c r="BK19" s="13">
        <v>115784.3</v>
      </c>
      <c r="BL19" s="11">
        <v>451</v>
      </c>
      <c r="BM19" s="11">
        <v>2670</v>
      </c>
      <c r="BN19" s="13">
        <v>54122.09</v>
      </c>
      <c r="BO19" s="11">
        <v>519</v>
      </c>
      <c r="BP19" s="12">
        <v>1.085</v>
      </c>
      <c r="BQ19" s="12">
        <v>1.1393</v>
      </c>
      <c r="BR19" s="11">
        <v>678</v>
      </c>
      <c r="BS19" s="13">
        <v>17921.6</v>
      </c>
      <c r="BT19" s="11">
        <v>611</v>
      </c>
      <c r="BU19" s="11">
        <v>1114</v>
      </c>
      <c r="BV19" s="13">
        <v>27857.8</v>
      </c>
      <c r="BW19" s="11">
        <v>702</v>
      </c>
      <c r="BX19" s="12">
        <v>-0.3914</v>
      </c>
      <c r="BY19" s="12">
        <v>-0.3567</v>
      </c>
      <c r="BZ19" s="11">
        <v>6477</v>
      </c>
      <c r="CA19" s="13">
        <v>122144.96</v>
      </c>
      <c r="CB19" s="11">
        <v>598</v>
      </c>
      <c r="CC19" s="11">
        <v>7812</v>
      </c>
      <c r="CD19" s="13">
        <v>142766.16</v>
      </c>
      <c r="CE19" s="11">
        <v>671</v>
      </c>
      <c r="CF19" s="12">
        <v>-0.1709</v>
      </c>
      <c r="CG19" s="12">
        <v>-0.1444</v>
      </c>
      <c r="CH19" s="11"/>
      <c r="CI19" s="13"/>
      <c r="CJ19" s="11"/>
      <c r="CK19" s="11"/>
      <c r="CL19" s="13"/>
      <c r="CM19" s="11"/>
      <c r="CN19" s="12"/>
      <c r="CO19" s="12"/>
      <c r="CP19" s="11">
        <v>180</v>
      </c>
      <c r="CQ19" s="13">
        <v>8269.12</v>
      </c>
      <c r="CR19" s="11">
        <v>533</v>
      </c>
      <c r="CS19" s="11"/>
      <c r="CT19" s="13"/>
      <c r="CU19" s="11"/>
      <c r="CV19" s="12"/>
      <c r="CW19" s="12"/>
      <c r="CX19" s="11">
        <v>457</v>
      </c>
      <c r="CY19" s="13">
        <v>8163.59</v>
      </c>
      <c r="CZ19" s="11">
        <v>503</v>
      </c>
      <c r="DA19" s="11">
        <v>737</v>
      </c>
      <c r="DB19" s="13">
        <v>12609.89</v>
      </c>
      <c r="DC19" s="11">
        <v>544</v>
      </c>
      <c r="DD19" s="12">
        <v>-0.3799</v>
      </c>
      <c r="DE19" s="12">
        <v>-0.3526</v>
      </c>
      <c r="DF19" s="11">
        <v>140</v>
      </c>
      <c r="DG19" s="13">
        <v>2935.44</v>
      </c>
      <c r="DH19" s="11">
        <v>28</v>
      </c>
      <c r="DI19" s="11">
        <v>146</v>
      </c>
      <c r="DJ19" s="13">
        <v>2844.11</v>
      </c>
      <c r="DK19" s="11">
        <v>37</v>
      </c>
      <c r="DL19" s="12">
        <v>-0.0411</v>
      </c>
      <c r="DM19" s="12">
        <v>0.0321</v>
      </c>
      <c r="DN19" s="11">
        <v>613</v>
      </c>
      <c r="DO19" s="13">
        <v>12323.34</v>
      </c>
      <c r="DP19" s="11">
        <v>232</v>
      </c>
      <c r="DQ19" s="11">
        <v>655</v>
      </c>
      <c r="DR19" s="13">
        <v>15731.56</v>
      </c>
      <c r="DS19" s="11">
        <v>484</v>
      </c>
      <c r="DT19" s="12">
        <v>-0.0641</v>
      </c>
      <c r="DU19" s="12">
        <v>-0.2166</v>
      </c>
      <c r="DV19" s="11">
        <v>289</v>
      </c>
      <c r="DW19" s="13">
        <v>9035.25</v>
      </c>
      <c r="DX19" s="11"/>
      <c r="DY19" s="11">
        <v>476</v>
      </c>
      <c r="DZ19" s="13">
        <v>14692</v>
      </c>
      <c r="EA19" s="11"/>
      <c r="EB19" s="12">
        <v>-0.3929</v>
      </c>
      <c r="EC19" s="12">
        <v>-0.385</v>
      </c>
      <c r="ED19" s="11">
        <v>957</v>
      </c>
      <c r="EE19" s="13">
        <v>40320.76</v>
      </c>
      <c r="EF19" s="11">
        <v>620</v>
      </c>
      <c r="EG19" s="11">
        <v>54</v>
      </c>
      <c r="EH19" s="13">
        <v>1939.71</v>
      </c>
      <c r="EI19" s="11">
        <v>708</v>
      </c>
      <c r="EJ19" s="12">
        <v>16.7222</v>
      </c>
      <c r="EK19" s="12">
        <v>19.787</v>
      </c>
      <c r="EL19" s="11">
        <v>919</v>
      </c>
      <c r="EM19" s="13">
        <v>24301.27</v>
      </c>
      <c r="EN19" s="11">
        <v>293</v>
      </c>
      <c r="EO19" s="11">
        <v>1080</v>
      </c>
      <c r="EP19" s="13">
        <v>28118.19</v>
      </c>
      <c r="EQ19" s="11">
        <v>275</v>
      </c>
      <c r="ER19" s="12">
        <v>-0.1491</v>
      </c>
      <c r="ES19" s="12">
        <v>-0.1357</v>
      </c>
      <c r="ET19" s="11"/>
      <c r="EU19" s="13"/>
      <c r="EV19" s="11"/>
      <c r="EW19" s="11"/>
      <c r="EX19" s="13"/>
      <c r="EY19" s="11"/>
      <c r="EZ19" s="12"/>
      <c r="FA19" s="12"/>
      <c r="FB19" s="11">
        <v>293</v>
      </c>
      <c r="FC19" s="13">
        <v>4855.46</v>
      </c>
      <c r="FD19" s="11">
        <v>165</v>
      </c>
      <c r="FE19" s="11">
        <v>269</v>
      </c>
      <c r="FF19" s="13">
        <v>4050.51</v>
      </c>
      <c r="FG19" s="11">
        <v>199</v>
      </c>
      <c r="FH19" s="12">
        <v>0.0892</v>
      </c>
      <c r="FI19" s="12">
        <v>0.1987</v>
      </c>
      <c r="FJ19" s="11">
        <v>89</v>
      </c>
      <c r="FK19" s="13">
        <v>1418.47</v>
      </c>
      <c r="FL19" s="11">
        <v>72</v>
      </c>
      <c r="FM19" s="11">
        <v>201</v>
      </c>
      <c r="FN19" s="13">
        <v>3013.74</v>
      </c>
      <c r="FO19" s="11">
        <v>71</v>
      </c>
      <c r="FP19" s="12">
        <v>-0.5572</v>
      </c>
      <c r="FQ19" s="12">
        <v>-0.5293</v>
      </c>
      <c r="FR19" s="11"/>
      <c r="FS19" s="13"/>
      <c r="FT19" s="11"/>
      <c r="FU19" s="11"/>
      <c r="FV19" s="13"/>
      <c r="FW19" s="11"/>
      <c r="FX19" s="12"/>
      <c r="FY19" s="12"/>
      <c r="FZ19" s="11">
        <v>77</v>
      </c>
      <c r="GA19" s="13">
        <v>1585.83</v>
      </c>
      <c r="GB19" s="11">
        <v>110</v>
      </c>
      <c r="GC19" s="11">
        <v>66</v>
      </c>
      <c r="GD19" s="13">
        <v>1336.85</v>
      </c>
      <c r="GE19" s="11">
        <v>134</v>
      </c>
      <c r="GF19" s="12">
        <v>0.1667</v>
      </c>
      <c r="GG19" s="12">
        <v>0.1862</v>
      </c>
      <c r="GH19" s="11"/>
      <c r="GI19" s="13"/>
      <c r="GJ19" s="11"/>
      <c r="GK19" s="11"/>
      <c r="GL19" s="13"/>
      <c r="GM19" s="11"/>
      <c r="GN19" s="12"/>
      <c r="GO19" s="12"/>
      <c r="GP19" s="11">
        <v>21</v>
      </c>
      <c r="GQ19" s="13">
        <v>558.31</v>
      </c>
      <c r="GR19" s="11">
        <v>346</v>
      </c>
      <c r="GS19" s="11"/>
      <c r="GT19" s="13"/>
      <c r="GU19" s="11">
        <v>28</v>
      </c>
      <c r="GV19" s="12"/>
      <c r="GW19" s="12"/>
      <c r="GX19" s="11">
        <v>117</v>
      </c>
      <c r="GY19" s="13">
        <v>2095.41</v>
      </c>
      <c r="GZ19" s="11">
        <v>175</v>
      </c>
      <c r="HA19" s="11">
        <v>59</v>
      </c>
      <c r="HB19" s="13">
        <v>1029.43</v>
      </c>
      <c r="HC19" s="11">
        <v>151</v>
      </c>
      <c r="HD19" s="12">
        <v>0.9831</v>
      </c>
      <c r="HE19" s="12">
        <v>1.0355</v>
      </c>
      <c r="HF19" s="11">
        <v>40</v>
      </c>
      <c r="HG19" s="13">
        <v>787.09</v>
      </c>
      <c r="HH19" s="11">
        <v>49</v>
      </c>
      <c r="HI19" s="11">
        <v>83</v>
      </c>
      <c r="HJ19" s="13">
        <v>1633.8</v>
      </c>
      <c r="HK19" s="11">
        <v>49</v>
      </c>
      <c r="HL19" s="12">
        <v>-0.5181</v>
      </c>
      <c r="HM19" s="12">
        <v>-0.5182</v>
      </c>
      <c r="HN19" s="11"/>
      <c r="HO19" s="13"/>
      <c r="HP19" s="11"/>
      <c r="HQ19" s="11">
        <v>13</v>
      </c>
      <c r="HR19" s="13">
        <v>399.23</v>
      </c>
      <c r="HS19" s="11"/>
      <c r="HT19" s="12"/>
      <c r="HU19" s="12"/>
      <c r="HV19" s="11">
        <v>56</v>
      </c>
      <c r="HW19" s="13">
        <v>1016.24</v>
      </c>
      <c r="HX19" s="11">
        <v>174</v>
      </c>
      <c r="HY19" s="11">
        <v>141</v>
      </c>
      <c r="HZ19" s="13">
        <v>2568.89</v>
      </c>
      <c r="IA19" s="11">
        <v>184</v>
      </c>
      <c r="IB19" s="12">
        <v>-0.6028</v>
      </c>
      <c r="IC19" s="12">
        <v>-0.6044</v>
      </c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>
        <v>9</v>
      </c>
      <c r="IU19" s="13">
        <v>469.96</v>
      </c>
      <c r="IV19" s="11">
        <v>23</v>
      </c>
      <c r="IW19" s="11">
        <v>26</v>
      </c>
      <c r="IX19" s="13">
        <v>330.59</v>
      </c>
      <c r="IY19" s="11">
        <v>26</v>
      </c>
      <c r="IZ19" s="12">
        <v>-0.6538</v>
      </c>
      <c r="JA19" s="12">
        <v>0.4216</v>
      </c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>
        <v>23</v>
      </c>
      <c r="KD19" s="13">
        <v>440.68</v>
      </c>
      <c r="KE19" s="11">
        <v>569</v>
      </c>
      <c r="KF19" s="12"/>
      <c r="KG19" s="12"/>
      <c r="KH19" s="11"/>
      <c r="KI19" s="13"/>
      <c r="KJ19" s="11"/>
      <c r="KK19" s="11">
        <v>18</v>
      </c>
      <c r="KL19" s="13">
        <v>382.33</v>
      </c>
      <c r="KM19" s="11">
        <v>473</v>
      </c>
      <c r="KN19" s="12"/>
      <c r="KO19" s="12"/>
      <c r="KP19" s="11"/>
      <c r="KQ19" s="13"/>
      <c r="KR19" s="11">
        <v>233</v>
      </c>
      <c r="KS19" s="11"/>
      <c r="KT19" s="13"/>
      <c r="KU19" s="11">
        <v>172</v>
      </c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253913</v>
      </c>
      <c r="C20" s="11">
        <f>=ROUNDDOWN(30.9612242409462,0)</f>
      </c>
      <c r="D20" s="11">
        <v>165287</v>
      </c>
      <c r="E20" s="12">
        <v>0.864</v>
      </c>
      <c r="F20" s="11"/>
      <c r="G20" s="11">
        <f>=ROUNDDOWN({0},0)</f>
      </c>
      <c r="H20" s="11"/>
      <c r="I20" s="12"/>
      <c r="J20" s="11">
        <v>34074</v>
      </c>
      <c r="K20" s="13">
        <v>1370059.28</v>
      </c>
      <c r="L20" s="11">
        <v>668</v>
      </c>
      <c r="M20" s="14">
        <v>2050.99</v>
      </c>
      <c r="N20" s="11">
        <v>37218</v>
      </c>
      <c r="O20" s="13">
        <v>1554528.94</v>
      </c>
      <c r="P20" s="11">
        <v>584</v>
      </c>
      <c r="Q20" s="14">
        <v>2661.86</v>
      </c>
      <c r="R20" s="12">
        <v>-0.0845</v>
      </c>
      <c r="S20" s="12">
        <v>-0.1187</v>
      </c>
      <c r="T20" s="12">
        <v>0.1438</v>
      </c>
      <c r="U20" s="12">
        <v>-0.2295</v>
      </c>
      <c r="V20" s="11">
        <v>15070</v>
      </c>
      <c r="W20" s="13">
        <v>595353.98</v>
      </c>
      <c r="X20" s="11">
        <v>546</v>
      </c>
      <c r="Y20" s="11">
        <v>12110</v>
      </c>
      <c r="Z20" s="13">
        <v>482887.34</v>
      </c>
      <c r="AA20" s="11">
        <v>448</v>
      </c>
      <c r="AB20" s="12">
        <v>0.2444</v>
      </c>
      <c r="AC20" s="12">
        <v>0.2329</v>
      </c>
      <c r="AD20" s="11">
        <v>2911</v>
      </c>
      <c r="AE20" s="13">
        <v>101028.24</v>
      </c>
      <c r="AF20" s="11">
        <v>551</v>
      </c>
      <c r="AG20" s="11">
        <v>2765</v>
      </c>
      <c r="AH20" s="13">
        <v>106022.84</v>
      </c>
      <c r="AI20" s="11">
        <v>465</v>
      </c>
      <c r="AJ20" s="12">
        <v>0.0528</v>
      </c>
      <c r="AK20" s="12">
        <v>-0.0471</v>
      </c>
      <c r="AL20" s="11">
        <v>3197</v>
      </c>
      <c r="AM20" s="13">
        <v>121022.55</v>
      </c>
      <c r="AN20" s="11">
        <v>379</v>
      </c>
      <c r="AO20" s="11">
        <v>3827</v>
      </c>
      <c r="AP20" s="13">
        <v>158828.85</v>
      </c>
      <c r="AQ20" s="11">
        <v>437</v>
      </c>
      <c r="AR20" s="12">
        <v>-0.1646</v>
      </c>
      <c r="AS20" s="12">
        <v>-0.238</v>
      </c>
      <c r="AT20" s="11">
        <v>2923</v>
      </c>
      <c r="AU20" s="13">
        <v>114625.5</v>
      </c>
      <c r="AV20" s="11">
        <v>552</v>
      </c>
      <c r="AW20" s="11">
        <v>2538</v>
      </c>
      <c r="AX20" s="13">
        <v>112363.78</v>
      </c>
      <c r="AY20" s="11">
        <v>456</v>
      </c>
      <c r="AZ20" s="12">
        <v>0.1517</v>
      </c>
      <c r="BA20" s="12">
        <v>0.0201</v>
      </c>
      <c r="BB20" s="11">
        <v>1746</v>
      </c>
      <c r="BC20" s="13">
        <v>73763.41</v>
      </c>
      <c r="BD20" s="11">
        <v>582</v>
      </c>
      <c r="BE20" s="11">
        <v>1703</v>
      </c>
      <c r="BF20" s="13">
        <v>76414.36</v>
      </c>
      <c r="BG20" s="11">
        <v>466</v>
      </c>
      <c r="BH20" s="12">
        <v>0.0252</v>
      </c>
      <c r="BI20" s="12">
        <v>-0.0347</v>
      </c>
      <c r="BJ20" s="11">
        <v>4093</v>
      </c>
      <c r="BK20" s="13">
        <v>182079.72</v>
      </c>
      <c r="BL20" s="11">
        <v>536</v>
      </c>
      <c r="BM20" s="11">
        <v>3983</v>
      </c>
      <c r="BN20" s="13">
        <v>196820.98</v>
      </c>
      <c r="BO20" s="11">
        <v>441</v>
      </c>
      <c r="BP20" s="12">
        <v>0.0276</v>
      </c>
      <c r="BQ20" s="12">
        <v>-0.0749</v>
      </c>
      <c r="BR20" s="11">
        <v>743</v>
      </c>
      <c r="BS20" s="13">
        <v>33874</v>
      </c>
      <c r="BT20" s="11">
        <v>565</v>
      </c>
      <c r="BU20" s="11">
        <v>1875</v>
      </c>
      <c r="BV20" s="13">
        <v>87535.29</v>
      </c>
      <c r="BW20" s="11">
        <v>462</v>
      </c>
      <c r="BX20" s="12">
        <v>-0.6037</v>
      </c>
      <c r="BY20" s="12">
        <v>-0.613</v>
      </c>
      <c r="BZ20" s="11">
        <v>1360</v>
      </c>
      <c r="CA20" s="13">
        <v>53507.44</v>
      </c>
      <c r="CB20" s="11">
        <v>547</v>
      </c>
      <c r="CC20" s="11">
        <v>2721</v>
      </c>
      <c r="CD20" s="13">
        <v>110028.16</v>
      </c>
      <c r="CE20" s="11">
        <v>431</v>
      </c>
      <c r="CF20" s="12">
        <v>-0.5002</v>
      </c>
      <c r="CG20" s="12">
        <v>-0.5137</v>
      </c>
      <c r="CH20" s="11"/>
      <c r="CI20" s="13"/>
      <c r="CJ20" s="11"/>
      <c r="CK20" s="11"/>
      <c r="CL20" s="13"/>
      <c r="CM20" s="11"/>
      <c r="CN20" s="12"/>
      <c r="CO20" s="12"/>
      <c r="CP20" s="11">
        <v>445</v>
      </c>
      <c r="CQ20" s="13">
        <v>21422.62</v>
      </c>
      <c r="CR20" s="11">
        <v>550</v>
      </c>
      <c r="CS20" s="11"/>
      <c r="CT20" s="13"/>
      <c r="CU20" s="11"/>
      <c r="CV20" s="12"/>
      <c r="CW20" s="12"/>
      <c r="CX20" s="11">
        <v>318</v>
      </c>
      <c r="CY20" s="13">
        <v>13197.78</v>
      </c>
      <c r="CZ20" s="11">
        <v>536</v>
      </c>
      <c r="DA20" s="11">
        <v>568</v>
      </c>
      <c r="DB20" s="13">
        <v>25909.6</v>
      </c>
      <c r="DC20" s="11">
        <v>368</v>
      </c>
      <c r="DD20" s="12">
        <v>-0.4401</v>
      </c>
      <c r="DE20" s="12">
        <v>-0.4906</v>
      </c>
      <c r="DF20" s="11">
        <v>9</v>
      </c>
      <c r="DG20" s="13">
        <v>362.07</v>
      </c>
      <c r="DH20" s="11">
        <v>35</v>
      </c>
      <c r="DI20" s="11">
        <v>2</v>
      </c>
      <c r="DJ20" s="13">
        <v>99.22</v>
      </c>
      <c r="DK20" s="11">
        <v>8</v>
      </c>
      <c r="DL20" s="12">
        <v>3.5</v>
      </c>
      <c r="DM20" s="12">
        <v>2.6492</v>
      </c>
      <c r="DN20" s="11">
        <v>21</v>
      </c>
      <c r="DO20" s="13">
        <v>1085.87</v>
      </c>
      <c r="DP20" s="11">
        <v>301</v>
      </c>
      <c r="DQ20" s="11">
        <v>25</v>
      </c>
      <c r="DR20" s="13">
        <v>996.05</v>
      </c>
      <c r="DS20" s="11">
        <v>320</v>
      </c>
      <c r="DT20" s="12">
        <v>-0.16</v>
      </c>
      <c r="DU20" s="12">
        <v>0.0902</v>
      </c>
      <c r="DV20" s="11"/>
      <c r="DW20" s="13"/>
      <c r="DX20" s="11"/>
      <c r="DY20" s="11"/>
      <c r="DZ20" s="13"/>
      <c r="EA20" s="11"/>
      <c r="EB20" s="12"/>
      <c r="EC20" s="12"/>
      <c r="ED20" s="11">
        <v>408</v>
      </c>
      <c r="EE20" s="13">
        <v>23579.66</v>
      </c>
      <c r="EF20" s="11">
        <v>633</v>
      </c>
      <c r="EG20" s="11">
        <v>2609</v>
      </c>
      <c r="EH20" s="13">
        <v>99149.44</v>
      </c>
      <c r="EI20" s="11">
        <v>549</v>
      </c>
      <c r="EJ20" s="12">
        <v>-0.8436</v>
      </c>
      <c r="EK20" s="12">
        <v>-0.7622</v>
      </c>
      <c r="EL20" s="11">
        <v>261</v>
      </c>
      <c r="EM20" s="13">
        <v>10864.76</v>
      </c>
      <c r="EN20" s="11">
        <v>396</v>
      </c>
      <c r="EO20" s="11">
        <v>349</v>
      </c>
      <c r="EP20" s="13">
        <v>16212.05</v>
      </c>
      <c r="EQ20" s="11">
        <v>336</v>
      </c>
      <c r="ER20" s="12">
        <v>-0.2521</v>
      </c>
      <c r="ES20" s="12">
        <v>-0.3298</v>
      </c>
      <c r="ET20" s="11"/>
      <c r="EU20" s="13"/>
      <c r="EV20" s="11"/>
      <c r="EW20" s="11"/>
      <c r="EX20" s="13"/>
      <c r="EY20" s="11"/>
      <c r="EZ20" s="12"/>
      <c r="FA20" s="12"/>
      <c r="FB20" s="11">
        <v>127</v>
      </c>
      <c r="FC20" s="13">
        <v>4697.66</v>
      </c>
      <c r="FD20" s="11">
        <v>72</v>
      </c>
      <c r="FE20" s="11">
        <v>457</v>
      </c>
      <c r="FF20" s="13">
        <v>16305.62</v>
      </c>
      <c r="FG20" s="11">
        <v>79</v>
      </c>
      <c r="FH20" s="12">
        <v>-0.7221</v>
      </c>
      <c r="FI20" s="12">
        <v>-0.7119</v>
      </c>
      <c r="FJ20" s="11">
        <v>229</v>
      </c>
      <c r="FK20" s="13">
        <v>9839.75</v>
      </c>
      <c r="FL20" s="11">
        <v>64</v>
      </c>
      <c r="FM20" s="11">
        <v>617</v>
      </c>
      <c r="FN20" s="13">
        <v>27095.05</v>
      </c>
      <c r="FO20" s="11">
        <v>75</v>
      </c>
      <c r="FP20" s="12">
        <v>-0.6288</v>
      </c>
      <c r="FQ20" s="12">
        <v>-0.6368</v>
      </c>
      <c r="FR20" s="11">
        <v>4</v>
      </c>
      <c r="FS20" s="13">
        <v>288.99</v>
      </c>
      <c r="FT20" s="11">
        <v>21</v>
      </c>
      <c r="FU20" s="11">
        <v>21</v>
      </c>
      <c r="FV20" s="13">
        <v>1310.6</v>
      </c>
      <c r="FW20" s="11">
        <v>8</v>
      </c>
      <c r="FX20" s="12">
        <v>-0.8095</v>
      </c>
      <c r="FY20" s="12">
        <v>-0.7795</v>
      </c>
      <c r="FZ20" s="11">
        <v>44</v>
      </c>
      <c r="GA20" s="13">
        <v>2191.83</v>
      </c>
      <c r="GB20" s="11">
        <v>102</v>
      </c>
      <c r="GC20" s="11">
        <v>30</v>
      </c>
      <c r="GD20" s="13">
        <v>1587.87</v>
      </c>
      <c r="GE20" s="11">
        <v>114</v>
      </c>
      <c r="GF20" s="12">
        <v>0.4667</v>
      </c>
      <c r="GG20" s="12">
        <v>0.3804</v>
      </c>
      <c r="GH20" s="11">
        <v>26</v>
      </c>
      <c r="GI20" s="13">
        <v>1237.69</v>
      </c>
      <c r="GJ20" s="11">
        <v>245</v>
      </c>
      <c r="GK20" s="11">
        <v>63</v>
      </c>
      <c r="GL20" s="13">
        <v>3389.61</v>
      </c>
      <c r="GM20" s="11">
        <v>58</v>
      </c>
      <c r="GN20" s="12">
        <v>-0.5873</v>
      </c>
      <c r="GO20" s="12">
        <v>-0.6349</v>
      </c>
      <c r="GP20" s="11">
        <v>3</v>
      </c>
      <c r="GQ20" s="13">
        <v>112.22</v>
      </c>
      <c r="GR20" s="11">
        <v>325</v>
      </c>
      <c r="GS20" s="11">
        <v>4</v>
      </c>
      <c r="GT20" s="13">
        <v>195.95</v>
      </c>
      <c r="GU20" s="11">
        <v>278</v>
      </c>
      <c r="GV20" s="12">
        <v>-0.25</v>
      </c>
      <c r="GW20" s="12">
        <v>-0.4273</v>
      </c>
      <c r="GX20" s="11">
        <v>70</v>
      </c>
      <c r="GY20" s="13">
        <v>3122.55</v>
      </c>
      <c r="GZ20" s="11">
        <v>100</v>
      </c>
      <c r="HA20" s="11">
        <v>44</v>
      </c>
      <c r="HB20" s="13">
        <v>1745.55</v>
      </c>
      <c r="HC20" s="11">
        <v>31</v>
      </c>
      <c r="HD20" s="12">
        <v>0.5909</v>
      </c>
      <c r="HE20" s="12">
        <v>0.7889</v>
      </c>
      <c r="HF20" s="11">
        <v>27</v>
      </c>
      <c r="HG20" s="13">
        <v>1209.01</v>
      </c>
      <c r="HH20" s="11">
        <v>66</v>
      </c>
      <c r="HI20" s="11">
        <v>38</v>
      </c>
      <c r="HJ20" s="13">
        <v>1728.36</v>
      </c>
      <c r="HK20" s="11">
        <v>60</v>
      </c>
      <c r="HL20" s="12">
        <v>-0.2895</v>
      </c>
      <c r="HM20" s="12">
        <v>-0.3005</v>
      </c>
      <c r="HN20" s="11"/>
      <c r="HO20" s="13"/>
      <c r="HP20" s="11"/>
      <c r="HQ20" s="11"/>
      <c r="HR20" s="13"/>
      <c r="HS20" s="11"/>
      <c r="HT20" s="12"/>
      <c r="HU20" s="12"/>
      <c r="HV20" s="11">
        <v>9</v>
      </c>
      <c r="HW20" s="13">
        <v>364.06</v>
      </c>
      <c r="HX20" s="11">
        <v>216</v>
      </c>
      <c r="HY20" s="11">
        <v>27</v>
      </c>
      <c r="HZ20" s="13">
        <v>1222.63</v>
      </c>
      <c r="IA20" s="11">
        <v>220</v>
      </c>
      <c r="IB20" s="12">
        <v>-0.6667</v>
      </c>
      <c r="IC20" s="12">
        <v>-0.7022</v>
      </c>
      <c r="ID20" s="11">
        <v>28</v>
      </c>
      <c r="IE20" s="13">
        <v>1119.1</v>
      </c>
      <c r="IF20" s="11">
        <v>127</v>
      </c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>
        <v>2</v>
      </c>
      <c r="JC20" s="13">
        <v>108.82</v>
      </c>
      <c r="JD20" s="11">
        <v>60</v>
      </c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>
        <v>500</v>
      </c>
      <c r="JV20" s="13">
        <v>12870</v>
      </c>
      <c r="JW20" s="11"/>
      <c r="JX20" s="12"/>
      <c r="JY20" s="12"/>
      <c r="JZ20" s="11"/>
      <c r="KA20" s="13"/>
      <c r="KB20" s="11"/>
      <c r="KC20" s="11">
        <v>314</v>
      </c>
      <c r="KD20" s="13">
        <v>12336.74</v>
      </c>
      <c r="KE20" s="11">
        <v>455</v>
      </c>
      <c r="KF20" s="12"/>
      <c r="KG20" s="12"/>
      <c r="KH20" s="11"/>
      <c r="KI20" s="13"/>
      <c r="KJ20" s="11"/>
      <c r="KK20" s="11">
        <v>28</v>
      </c>
      <c r="KL20" s="13">
        <v>1473</v>
      </c>
      <c r="KM20" s="11">
        <v>322</v>
      </c>
      <c r="KN20" s="12"/>
      <c r="KO20" s="12"/>
      <c r="KP20" s="11"/>
      <c r="KQ20" s="13"/>
      <c r="KR20" s="11">
        <v>272</v>
      </c>
      <c r="KS20" s="11"/>
      <c r="KT20" s="13"/>
      <c r="KU20" s="11">
        <v>238</v>
      </c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609791</v>
      </c>
      <c r="K21" s="17">
        <v>26601039.9</v>
      </c>
      <c r="L21" s="15">
        <v>8498</v>
      </c>
      <c r="M21" s="18">
        <v>3130.27</v>
      </c>
      <c r="N21" s="15">
        <v>503983</v>
      </c>
      <c r="O21" s="17">
        <v>23901257.61</v>
      </c>
      <c r="P21" s="15">
        <v>8267</v>
      </c>
      <c r="Q21" s="18">
        <v>2891.16</v>
      </c>
      <c r="R21" s="16">
        <v>0.2099</v>
      </c>
      <c r="S21" s="16">
        <v>0.113</v>
      </c>
      <c r="T21" s="16">
        <v>0.0279</v>
      </c>
      <c r="U21" s="16">
        <v>0.0827</v>
      </c>
      <c r="V21" s="15">
        <v>214947</v>
      </c>
      <c r="W21" s="17">
        <v>7562466.89</v>
      </c>
      <c r="X21" s="15">
        <v>6207</v>
      </c>
      <c r="Y21" s="15">
        <v>135220</v>
      </c>
      <c r="Z21" s="17">
        <v>5411051.44</v>
      </c>
      <c r="AA21" s="15">
        <v>5499</v>
      </c>
      <c r="AB21" s="16">
        <v>0.5896</v>
      </c>
      <c r="AC21" s="16">
        <v>0.3976</v>
      </c>
      <c r="AD21" s="15">
        <v>72453</v>
      </c>
      <c r="AE21" s="17">
        <v>4471691.42</v>
      </c>
      <c r="AF21" s="15">
        <v>6870</v>
      </c>
      <c r="AG21" s="15">
        <v>54420</v>
      </c>
      <c r="AH21" s="17">
        <v>3918356.65</v>
      </c>
      <c r="AI21" s="15">
        <v>6711</v>
      </c>
      <c r="AJ21" s="16">
        <v>0.3314</v>
      </c>
      <c r="AK21" s="16">
        <v>0.1412</v>
      </c>
      <c r="AL21" s="15">
        <v>64997</v>
      </c>
      <c r="AM21" s="17">
        <v>2422486.45</v>
      </c>
      <c r="AN21" s="15">
        <v>5908</v>
      </c>
      <c r="AO21" s="15">
        <v>77799</v>
      </c>
      <c r="AP21" s="17">
        <v>2909375.97</v>
      </c>
      <c r="AQ21" s="15">
        <v>6532</v>
      </c>
      <c r="AR21" s="16">
        <v>-0.1646</v>
      </c>
      <c r="AS21" s="16">
        <v>-0.1674</v>
      </c>
      <c r="AT21" s="15">
        <v>71846</v>
      </c>
      <c r="AU21" s="17">
        <v>2374184.06</v>
      </c>
      <c r="AV21" s="15">
        <v>6767</v>
      </c>
      <c r="AW21" s="15">
        <v>57686</v>
      </c>
      <c r="AX21" s="17">
        <v>2143814.28</v>
      </c>
      <c r="AY21" s="15">
        <v>6475</v>
      </c>
      <c r="AZ21" s="16">
        <v>0.2455</v>
      </c>
      <c r="BA21" s="16">
        <v>0.1075</v>
      </c>
      <c r="BB21" s="15">
        <v>33455</v>
      </c>
      <c r="BC21" s="17">
        <v>2238686.32</v>
      </c>
      <c r="BD21" s="15">
        <v>6826</v>
      </c>
      <c r="BE21" s="15">
        <v>23127</v>
      </c>
      <c r="BF21" s="17">
        <v>1878937.67</v>
      </c>
      <c r="BG21" s="15">
        <v>6359</v>
      </c>
      <c r="BH21" s="16">
        <v>0.4466</v>
      </c>
      <c r="BI21" s="16">
        <v>0.1915</v>
      </c>
      <c r="BJ21" s="15">
        <v>38664</v>
      </c>
      <c r="BK21" s="17">
        <v>1463770.52</v>
      </c>
      <c r="BL21" s="15">
        <v>5754</v>
      </c>
      <c r="BM21" s="15">
        <v>41288</v>
      </c>
      <c r="BN21" s="17">
        <v>1602656.76</v>
      </c>
      <c r="BO21" s="15">
        <v>5278</v>
      </c>
      <c r="BP21" s="16">
        <v>-0.0636</v>
      </c>
      <c r="BQ21" s="16">
        <v>-0.0867</v>
      </c>
      <c r="BR21" s="15">
        <v>16507</v>
      </c>
      <c r="BS21" s="17">
        <v>1406265.1</v>
      </c>
      <c r="BT21" s="15">
        <v>6791</v>
      </c>
      <c r="BU21" s="15">
        <v>23363</v>
      </c>
      <c r="BV21" s="17">
        <v>1821298.48</v>
      </c>
      <c r="BW21" s="15">
        <v>6723</v>
      </c>
      <c r="BX21" s="16">
        <v>-0.2935</v>
      </c>
      <c r="BY21" s="16">
        <v>-0.2279</v>
      </c>
      <c r="BZ21" s="15">
        <v>31531</v>
      </c>
      <c r="CA21" s="17">
        <v>1111095.59</v>
      </c>
      <c r="CB21" s="15">
        <v>5680</v>
      </c>
      <c r="CC21" s="15">
        <v>37749</v>
      </c>
      <c r="CD21" s="17">
        <v>1456695.67</v>
      </c>
      <c r="CE21" s="15">
        <v>5496</v>
      </c>
      <c r="CF21" s="16">
        <v>-0.1647</v>
      </c>
      <c r="CG21" s="16">
        <v>-0.2372</v>
      </c>
      <c r="CH21" s="15">
        <v>6514</v>
      </c>
      <c r="CI21" s="17">
        <v>813659.98</v>
      </c>
      <c r="CJ21" s="15"/>
      <c r="CK21" s="15"/>
      <c r="CL21" s="17"/>
      <c r="CM21" s="15"/>
      <c r="CN21" s="16"/>
      <c r="CO21" s="16"/>
      <c r="CP21" s="15">
        <v>19359</v>
      </c>
      <c r="CQ21" s="17">
        <v>756964.84</v>
      </c>
      <c r="CR21" s="15">
        <v>5951</v>
      </c>
      <c r="CS21" s="15"/>
      <c r="CT21" s="17"/>
      <c r="CU21" s="15"/>
      <c r="CV21" s="16"/>
      <c r="CW21" s="16"/>
      <c r="CX21" s="15">
        <v>6521</v>
      </c>
      <c r="CY21" s="17">
        <v>268779.73</v>
      </c>
      <c r="CZ21" s="15">
        <v>5436</v>
      </c>
      <c r="DA21" s="15">
        <v>11123</v>
      </c>
      <c r="DB21" s="17">
        <v>540123.28</v>
      </c>
      <c r="DC21" s="15">
        <v>4972</v>
      </c>
      <c r="DD21" s="16">
        <v>-0.4137</v>
      </c>
      <c r="DE21" s="16">
        <v>-0.5024</v>
      </c>
      <c r="DF21" s="15">
        <v>2845</v>
      </c>
      <c r="DG21" s="17">
        <v>236873.12</v>
      </c>
      <c r="DH21" s="15">
        <v>865</v>
      </c>
      <c r="DI21" s="15">
        <v>2389</v>
      </c>
      <c r="DJ21" s="17">
        <v>227930.12</v>
      </c>
      <c r="DK21" s="15">
        <v>793</v>
      </c>
      <c r="DL21" s="16">
        <v>0.1909</v>
      </c>
      <c r="DM21" s="16">
        <v>0.0392</v>
      </c>
      <c r="DN21" s="15">
        <v>2304</v>
      </c>
      <c r="DO21" s="17">
        <v>191528.46</v>
      </c>
      <c r="DP21" s="15">
        <v>2556</v>
      </c>
      <c r="DQ21" s="15">
        <v>2730</v>
      </c>
      <c r="DR21" s="17">
        <v>334076.83</v>
      </c>
      <c r="DS21" s="15">
        <v>2757</v>
      </c>
      <c r="DT21" s="16">
        <v>-0.156</v>
      </c>
      <c r="DU21" s="16">
        <v>-0.4267</v>
      </c>
      <c r="DV21" s="15">
        <v>5711</v>
      </c>
      <c r="DW21" s="17">
        <v>185992.34</v>
      </c>
      <c r="DX21" s="15"/>
      <c r="DY21" s="15">
        <v>5744</v>
      </c>
      <c r="DZ21" s="17">
        <v>247601.2</v>
      </c>
      <c r="EA21" s="15"/>
      <c r="EB21" s="16">
        <v>-0.0057</v>
      </c>
      <c r="EC21" s="16">
        <v>-0.2488</v>
      </c>
      <c r="ED21" s="15">
        <v>3085</v>
      </c>
      <c r="EE21" s="17">
        <v>183138.09</v>
      </c>
      <c r="EF21" s="15">
        <v>7286</v>
      </c>
      <c r="EG21" s="15">
        <v>5363</v>
      </c>
      <c r="EH21" s="17">
        <v>231433.81</v>
      </c>
      <c r="EI21" s="15">
        <v>7087</v>
      </c>
      <c r="EJ21" s="16">
        <v>-0.4248</v>
      </c>
      <c r="EK21" s="16">
        <v>-0.2087</v>
      </c>
      <c r="EL21" s="15">
        <v>3293</v>
      </c>
      <c r="EM21" s="17">
        <v>131446.54</v>
      </c>
      <c r="EN21" s="15">
        <v>2644</v>
      </c>
      <c r="EO21" s="15">
        <v>3227</v>
      </c>
      <c r="EP21" s="17">
        <v>121710.08</v>
      </c>
      <c r="EQ21" s="15">
        <v>1792</v>
      </c>
      <c r="ER21" s="16">
        <v>0.0205</v>
      </c>
      <c r="ES21" s="16">
        <v>0.08</v>
      </c>
      <c r="ET21" s="15">
        <v>783</v>
      </c>
      <c r="EU21" s="17">
        <v>124508.22</v>
      </c>
      <c r="EV21" s="15">
        <v>877</v>
      </c>
      <c r="EW21" s="15">
        <v>311</v>
      </c>
      <c r="EX21" s="17">
        <v>50871.37</v>
      </c>
      <c r="EY21" s="15">
        <v>734</v>
      </c>
      <c r="EZ21" s="16">
        <v>1.5177</v>
      </c>
      <c r="FA21" s="16">
        <v>1.4475</v>
      </c>
      <c r="FB21" s="15">
        <v>4481</v>
      </c>
      <c r="FC21" s="17">
        <v>123002.31</v>
      </c>
      <c r="FD21" s="15">
        <v>1977</v>
      </c>
      <c r="FE21" s="15">
        <v>4354</v>
      </c>
      <c r="FF21" s="17">
        <v>139975.45</v>
      </c>
      <c r="FG21" s="15">
        <v>2063</v>
      </c>
      <c r="FH21" s="16">
        <v>0.0292</v>
      </c>
      <c r="FI21" s="16">
        <v>-0.1213</v>
      </c>
      <c r="FJ21" s="15">
        <v>3187</v>
      </c>
      <c r="FK21" s="17">
        <v>119115.48</v>
      </c>
      <c r="FL21" s="15">
        <v>1577</v>
      </c>
      <c r="FM21" s="15">
        <v>4406</v>
      </c>
      <c r="FN21" s="17">
        <v>180165.33</v>
      </c>
      <c r="FO21" s="15">
        <v>1097</v>
      </c>
      <c r="FP21" s="16">
        <v>-0.2767</v>
      </c>
      <c r="FQ21" s="16">
        <v>-0.3389</v>
      </c>
      <c r="FR21" s="15">
        <v>2017</v>
      </c>
      <c r="FS21" s="17">
        <v>83821.53</v>
      </c>
      <c r="FT21" s="15">
        <v>1035</v>
      </c>
      <c r="FU21" s="15">
        <v>1759</v>
      </c>
      <c r="FV21" s="17">
        <v>77570.89</v>
      </c>
      <c r="FW21" s="15">
        <v>982</v>
      </c>
      <c r="FX21" s="16">
        <v>0.1467</v>
      </c>
      <c r="FY21" s="16">
        <v>0.0806</v>
      </c>
      <c r="FZ21" s="15">
        <v>926</v>
      </c>
      <c r="GA21" s="17">
        <v>82173.05</v>
      </c>
      <c r="GB21" s="15">
        <v>1072</v>
      </c>
      <c r="GC21" s="15">
        <v>527</v>
      </c>
      <c r="GD21" s="17">
        <v>56128.9</v>
      </c>
      <c r="GE21" s="15">
        <v>977</v>
      </c>
      <c r="GF21" s="16">
        <v>0.7571</v>
      </c>
      <c r="GG21" s="16">
        <v>0.464</v>
      </c>
      <c r="GH21" s="15">
        <v>685</v>
      </c>
      <c r="GI21" s="17">
        <v>67451.2</v>
      </c>
      <c r="GJ21" s="15">
        <v>1267</v>
      </c>
      <c r="GK21" s="15">
        <v>1035</v>
      </c>
      <c r="GL21" s="17">
        <v>122104.11</v>
      </c>
      <c r="GM21" s="15">
        <v>1028</v>
      </c>
      <c r="GN21" s="16">
        <v>-0.3382</v>
      </c>
      <c r="GO21" s="16">
        <v>-0.4476</v>
      </c>
      <c r="GP21" s="15">
        <v>488</v>
      </c>
      <c r="GQ21" s="17">
        <v>54928.65</v>
      </c>
      <c r="GR21" s="15">
        <v>5242</v>
      </c>
      <c r="GS21" s="15">
        <v>390</v>
      </c>
      <c r="GT21" s="17">
        <v>53372.94</v>
      </c>
      <c r="GU21" s="15">
        <v>4579</v>
      </c>
      <c r="GV21" s="16">
        <v>0.2513</v>
      </c>
      <c r="GW21" s="16">
        <v>0.0291</v>
      </c>
      <c r="GX21" s="15">
        <v>763</v>
      </c>
      <c r="GY21" s="17">
        <v>31783.44</v>
      </c>
      <c r="GZ21" s="15">
        <v>823</v>
      </c>
      <c r="HA21" s="15">
        <v>653</v>
      </c>
      <c r="HB21" s="17">
        <v>28989.61</v>
      </c>
      <c r="HC21" s="15">
        <v>711</v>
      </c>
      <c r="HD21" s="16">
        <v>0.1685</v>
      </c>
      <c r="HE21" s="16">
        <v>0.0964</v>
      </c>
      <c r="HF21" s="15">
        <v>717</v>
      </c>
      <c r="HG21" s="17">
        <v>28957.81</v>
      </c>
      <c r="HH21" s="15">
        <v>1172</v>
      </c>
      <c r="HI21" s="15">
        <v>906</v>
      </c>
      <c r="HJ21" s="17">
        <v>38748.35</v>
      </c>
      <c r="HK21" s="15">
        <v>1213</v>
      </c>
      <c r="HL21" s="16">
        <v>-0.2086</v>
      </c>
      <c r="HM21" s="16">
        <v>-0.2527</v>
      </c>
      <c r="HN21" s="15">
        <v>484</v>
      </c>
      <c r="HO21" s="17">
        <v>16639.81</v>
      </c>
      <c r="HP21" s="15">
        <v>252</v>
      </c>
      <c r="HQ21" s="15">
        <v>295</v>
      </c>
      <c r="HR21" s="17">
        <v>10785.66</v>
      </c>
      <c r="HS21" s="15">
        <v>238</v>
      </c>
      <c r="HT21" s="16">
        <v>0.6407</v>
      </c>
      <c r="HU21" s="16">
        <v>0.5428</v>
      </c>
      <c r="HV21" s="15">
        <v>378</v>
      </c>
      <c r="HW21" s="17">
        <v>14014.97</v>
      </c>
      <c r="HX21" s="15">
        <v>2124</v>
      </c>
      <c r="HY21" s="15">
        <v>728</v>
      </c>
      <c r="HZ21" s="17">
        <v>28842.61</v>
      </c>
      <c r="IA21" s="15">
        <v>2211</v>
      </c>
      <c r="IB21" s="16">
        <v>-0.4808</v>
      </c>
      <c r="IC21" s="16">
        <v>-0.5141</v>
      </c>
      <c r="ID21" s="15">
        <v>331</v>
      </c>
      <c r="IE21" s="17">
        <v>13540.72</v>
      </c>
      <c r="IF21" s="15">
        <v>897</v>
      </c>
      <c r="IG21" s="15"/>
      <c r="IH21" s="17"/>
      <c r="II21" s="15"/>
      <c r="IJ21" s="16"/>
      <c r="IK21" s="16"/>
      <c r="IL21" s="15">
        <v>422</v>
      </c>
      <c r="IM21" s="17">
        <v>10803.05</v>
      </c>
      <c r="IN21" s="15">
        <v>21</v>
      </c>
      <c r="IO21" s="15"/>
      <c r="IP21" s="17"/>
      <c r="IQ21" s="15">
        <v>21</v>
      </c>
      <c r="IR21" s="16"/>
      <c r="IS21" s="16"/>
      <c r="IT21" s="15">
        <v>68</v>
      </c>
      <c r="IU21" s="17">
        <v>9133.84</v>
      </c>
      <c r="IV21" s="15">
        <v>162</v>
      </c>
      <c r="IW21" s="15">
        <v>84</v>
      </c>
      <c r="IX21" s="17">
        <v>2139.98</v>
      </c>
      <c r="IY21" s="15">
        <v>166</v>
      </c>
      <c r="IZ21" s="16">
        <v>-0.1905</v>
      </c>
      <c r="JA21" s="16">
        <v>3.2682</v>
      </c>
      <c r="JB21" s="15">
        <v>19</v>
      </c>
      <c r="JC21" s="17">
        <v>1338.71</v>
      </c>
      <c r="JD21" s="15">
        <v>132</v>
      </c>
      <c r="JE21" s="15"/>
      <c r="JF21" s="17"/>
      <c r="JG21" s="15"/>
      <c r="JH21" s="16"/>
      <c r="JI21" s="16"/>
      <c r="JJ21" s="15">
        <v>10</v>
      </c>
      <c r="JK21" s="17">
        <v>797.66</v>
      </c>
      <c r="JL21" s="15">
        <v>100</v>
      </c>
      <c r="JM21" s="15">
        <v>8</v>
      </c>
      <c r="JN21" s="17">
        <v>611.9</v>
      </c>
      <c r="JO21" s="15">
        <v>80</v>
      </c>
      <c r="JP21" s="16">
        <v>0.25</v>
      </c>
      <c r="JQ21" s="16">
        <v>0.3036</v>
      </c>
      <c r="JR21" s="15"/>
      <c r="JS21" s="17"/>
      <c r="JT21" s="15"/>
      <c r="JU21" s="15">
        <v>4608</v>
      </c>
      <c r="JV21" s="17">
        <v>135525.33</v>
      </c>
      <c r="JW21" s="15"/>
      <c r="JX21" s="16">
        <v>-1</v>
      </c>
      <c r="JY21" s="16">
        <v>-1</v>
      </c>
      <c r="JZ21" s="15"/>
      <c r="KA21" s="17"/>
      <c r="KB21" s="15"/>
      <c r="KC21" s="15">
        <v>2258</v>
      </c>
      <c r="KD21" s="17">
        <v>98217</v>
      </c>
      <c r="KE21" s="15">
        <v>6113</v>
      </c>
      <c r="KF21" s="16">
        <v>-1</v>
      </c>
      <c r="KG21" s="16">
        <v>-1</v>
      </c>
      <c r="KH21" s="15"/>
      <c r="KI21" s="17"/>
      <c r="KJ21" s="15"/>
      <c r="KK21" s="15">
        <v>431</v>
      </c>
      <c r="KL21" s="17">
        <v>32052.45</v>
      </c>
      <c r="KM21" s="15">
        <v>2945</v>
      </c>
      <c r="KN21" s="16">
        <v>-1</v>
      </c>
      <c r="KO21" s="16">
        <v>-1</v>
      </c>
      <c r="KP21" s="15"/>
      <c r="KQ21" s="17"/>
      <c r="KR21" s="15">
        <v>2668</v>
      </c>
      <c r="KS21" s="15">
        <v>2</v>
      </c>
      <c r="KT21" s="17">
        <v>93.49</v>
      </c>
      <c r="KU21" s="15">
        <v>1544</v>
      </c>
      <c r="KV21" s="16">
        <v>-1</v>
      </c>
      <c r="KW21" s="16">
        <v>-1</v>
      </c>
      <c r="KX21" s="15"/>
      <c r="KY21" s="17"/>
      <c r="KZ21" s="15"/>
      <c r="LA21" s="15"/>
      <c r="LB21" s="17"/>
      <c r="LC21" s="15"/>
      <c r="LD21" s="16"/>
      <c r="LE21" s="16"/>
      <c r="LF21" s="15"/>
      <c r="LG21" s="17"/>
      <c r="LH21" s="15">
        <v>4</v>
      </c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