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<sst xmlns="http://schemas.openxmlformats.org/spreadsheetml/2006/main" count="87" uniqueCount="87">
  <si>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</si>
  <si>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</si>
  <si>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</si>
  <si>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04/01/2024</t>
  </si>
  <si>
    <t>End Date:</t>
  </si>
  <si>
    <t>05/31/2024</t>
  </si>
  <si>
    <t>Report Run Date:</t>
  </si>
  <si>
    <t>06/13/2024</t>
  </si>
  <si>
    <t>Division</t>
  </si>
  <si>
    <t>Current And Future Inventory</t>
  </si>
  <si>
    <t>Current And History Sales Comparison</t>
  </si>
  <si>
    <t>AMAZON</t>
  </si>
  <si>
    <t>CSNSTORES</t>
  </si>
  <si>
    <t>MACY02</t>
  </si>
  <si>
    <t>KOHLDSN</t>
  </si>
  <si>
    <t>OVERSTOCK01</t>
  </si>
  <si>
    <t>TGTDVS</t>
  </si>
  <si>
    <t>OLLIIX</t>
  </si>
  <si>
    <t>JCPENNEY01</t>
  </si>
  <si>
    <t>TGTDVSFUR</t>
  </si>
  <si>
    <t>NRTPORT</t>
  </si>
  <si>
    <t>BLK01</t>
  </si>
  <si>
    <t>DESINC</t>
  </si>
  <si>
    <t>ASHFURNDS</t>
  </si>
  <si>
    <t>COSTCO01</t>
  </si>
  <si>
    <t>KIRKLANDDS</t>
  </si>
  <si>
    <t>HDDS</t>
  </si>
  <si>
    <t>FINGERHUTDS</t>
  </si>
  <si>
    <t>LAMPDS</t>
  </si>
  <si>
    <t>WALMARTDS</t>
  </si>
  <si>
    <t>ZOLA</t>
  </si>
  <si>
    <t>ROOMECOM</t>
  </si>
  <si>
    <t>AMERSIGNDS</t>
  </si>
  <si>
    <t>HOUZZ</t>
  </si>
  <si>
    <t>BIGLOTSDS</t>
  </si>
  <si>
    <t>HSNDS</t>
  </si>
  <si>
    <t>BEALLSDS</t>
  </si>
  <si>
    <t>NORDSTRACKDS</t>
  </si>
  <si>
    <t>AAFESDS</t>
  </si>
  <si>
    <t>DLCROSCILL</t>
  </si>
  <si>
    <t>CHEWYDS</t>
  </si>
  <si>
    <t>LOWESDS</t>
  </si>
  <si>
    <t>BLOOM02</t>
  </si>
  <si>
    <t>BBBDROP</t>
  </si>
  <si>
    <t>WM.COM</t>
  </si>
  <si>
    <t>ZULILY</t>
  </si>
  <si>
    <t>NEBFUR01</t>
  </si>
  <si>
    <t>BRANDX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</si>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</sst>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1096923</v>
      </c>
      <c r="C5" s="11">
        <f>=ROUNDDOWN(29.5248771953435,0)</f>
      </c>
      <c r="D5" s="11">
        <v>1220043</v>
      </c>
      <c r="E5" s="12">
        <v>0.7998</v>
      </c>
      <c r="F5" s="11"/>
      <c r="G5" s="11">
        <f>=ROUNDDOWN({0},0)</f>
      </c>
      <c r="H5" s="11">
        <v>590</v>
      </c>
      <c r="I5" s="12"/>
      <c r="J5" s="11">
        <v>279547</v>
      </c>
      <c r="K5" s="13">
        <v>14509013.4</v>
      </c>
      <c r="L5" s="11">
        <v>2094</v>
      </c>
      <c r="M5" s="14">
        <v>6928.85</v>
      </c>
      <c r="N5" s="11">
        <v>225172</v>
      </c>
      <c r="O5" s="13">
        <v>13804573.04</v>
      </c>
      <c r="P5" s="11">
        <v>2174</v>
      </c>
      <c r="Q5" s="14">
        <v>6349.85</v>
      </c>
      <c r="R5" s="12">
        <v>0.2415</v>
      </c>
      <c r="S5" s="12">
        <v>0.051</v>
      </c>
      <c r="T5" s="12">
        <v>-0.0368</v>
      </c>
      <c r="U5" s="12">
        <v>0.0912</v>
      </c>
      <c r="V5" s="11">
        <v>72141</v>
      </c>
      <c r="W5" s="13">
        <v>4112648.14</v>
      </c>
      <c r="X5" s="11">
        <v>1681</v>
      </c>
      <c r="Y5" s="11">
        <v>63862</v>
      </c>
      <c r="Z5" s="13">
        <v>3783284.12</v>
      </c>
      <c r="AA5" s="11">
        <v>1581</v>
      </c>
      <c r="AB5" s="12">
        <v>0.1296</v>
      </c>
      <c r="AC5" s="12">
        <v>0.0871</v>
      </c>
      <c r="AD5" s="11">
        <v>27553</v>
      </c>
      <c r="AE5" s="13">
        <v>1363170.46</v>
      </c>
      <c r="AF5" s="11">
        <v>1878</v>
      </c>
      <c r="AG5" s="11">
        <v>22335</v>
      </c>
      <c r="AH5" s="13">
        <v>1329923.1</v>
      </c>
      <c r="AI5" s="11">
        <v>1961</v>
      </c>
      <c r="AJ5" s="12">
        <v>0.2336</v>
      </c>
      <c r="AK5" s="12">
        <v>0.025</v>
      </c>
      <c r="AL5" s="11">
        <v>59601</v>
      </c>
      <c r="AM5" s="13">
        <v>2474837.88</v>
      </c>
      <c r="AN5" s="11">
        <v>1532</v>
      </c>
      <c r="AO5" s="11">
        <v>28633</v>
      </c>
      <c r="AP5" s="13">
        <v>1711825.06</v>
      </c>
      <c r="AQ5" s="11">
        <v>1731</v>
      </c>
      <c r="AR5" s="12">
        <v>1.0815</v>
      </c>
      <c r="AS5" s="12">
        <v>0.4457</v>
      </c>
      <c r="AT5" s="11">
        <v>41925</v>
      </c>
      <c r="AU5" s="13">
        <v>1730606.63</v>
      </c>
      <c r="AV5" s="11">
        <v>1835</v>
      </c>
      <c r="AW5" s="11">
        <v>29719</v>
      </c>
      <c r="AX5" s="13">
        <v>1835469.04</v>
      </c>
      <c r="AY5" s="11">
        <v>1865</v>
      </c>
      <c r="AZ5" s="12">
        <v>0.4107</v>
      </c>
      <c r="BA5" s="12">
        <v>-0.0571</v>
      </c>
      <c r="BB5" s="11">
        <v>21443</v>
      </c>
      <c r="BC5" s="13">
        <v>1633897.25</v>
      </c>
      <c r="BD5" s="11">
        <v>1877</v>
      </c>
      <c r="BE5" s="11">
        <v>13032</v>
      </c>
      <c r="BF5" s="13">
        <v>1007355.52</v>
      </c>
      <c r="BG5" s="11">
        <v>1897</v>
      </c>
      <c r="BH5" s="12">
        <v>0.6454</v>
      </c>
      <c r="BI5" s="12">
        <v>0.622</v>
      </c>
      <c r="BJ5" s="11">
        <v>14089</v>
      </c>
      <c r="BK5" s="13">
        <v>778558.66</v>
      </c>
      <c r="BL5" s="11">
        <v>1602</v>
      </c>
      <c r="BM5" s="11">
        <v>14164</v>
      </c>
      <c r="BN5" s="13">
        <v>885816.42</v>
      </c>
      <c r="BO5" s="11">
        <v>1672</v>
      </c>
      <c r="BP5" s="12">
        <v>-0.0053</v>
      </c>
      <c r="BQ5" s="12">
        <v>-0.1211</v>
      </c>
      <c r="BR5" s="11">
        <v>6704</v>
      </c>
      <c r="BS5" s="13">
        <v>470963.86</v>
      </c>
      <c r="BT5" s="11">
        <v>1754</v>
      </c>
      <c r="BU5" s="11">
        <v>8882</v>
      </c>
      <c r="BV5" s="13">
        <v>624958.21</v>
      </c>
      <c r="BW5" s="11">
        <v>1940</v>
      </c>
      <c r="BX5" s="12">
        <v>-0.2452</v>
      </c>
      <c r="BY5" s="12">
        <v>-0.2464</v>
      </c>
      <c r="BZ5" s="11">
        <v>15053</v>
      </c>
      <c r="CA5" s="13">
        <v>844137.8</v>
      </c>
      <c r="CB5" s="11">
        <v>1760</v>
      </c>
      <c r="CC5" s="11">
        <v>17538</v>
      </c>
      <c r="CD5" s="13">
        <v>1085330.26</v>
      </c>
      <c r="CE5" s="11">
        <v>1749</v>
      </c>
      <c r="CF5" s="12">
        <v>-0.1417</v>
      </c>
      <c r="CG5" s="12">
        <v>-0.2222</v>
      </c>
      <c r="CH5" s="11"/>
      <c r="CI5" s="13"/>
      <c r="CJ5" s="11"/>
      <c r="CK5" s="11"/>
      <c r="CL5" s="13"/>
      <c r="CM5" s="11"/>
      <c r="CN5" s="12"/>
      <c r="CO5" s="12"/>
      <c r="CP5" s="11">
        <v>9291</v>
      </c>
      <c r="CQ5" s="13">
        <v>410468.6</v>
      </c>
      <c r="CR5" s="11">
        <v>1722</v>
      </c>
      <c r="CS5" s="11"/>
      <c r="CT5" s="13"/>
      <c r="CU5" s="11"/>
      <c r="CV5" s="12"/>
      <c r="CW5" s="12"/>
      <c r="CX5" s="11">
        <v>2859</v>
      </c>
      <c r="CY5" s="13">
        <v>177210.42</v>
      </c>
      <c r="CZ5" s="11">
        <v>1688</v>
      </c>
      <c r="DA5" s="11">
        <v>6764</v>
      </c>
      <c r="DB5" s="13">
        <v>462330.83</v>
      </c>
      <c r="DC5" s="11">
        <v>1655</v>
      </c>
      <c r="DD5" s="12">
        <v>-0.5773</v>
      </c>
      <c r="DE5" s="12">
        <v>-0.6167</v>
      </c>
      <c r="DF5" s="11">
        <v>2362</v>
      </c>
      <c r="DG5" s="13">
        <v>148291.37</v>
      </c>
      <c r="DH5" s="11">
        <v>1963</v>
      </c>
      <c r="DI5" s="11">
        <v>3004</v>
      </c>
      <c r="DJ5" s="13">
        <v>139811.43</v>
      </c>
      <c r="DK5" s="11">
        <v>2057</v>
      </c>
      <c r="DL5" s="12">
        <v>-0.2137</v>
      </c>
      <c r="DM5" s="12">
        <v>0.0607</v>
      </c>
      <c r="DN5" s="11">
        <v>557</v>
      </c>
      <c r="DO5" s="13">
        <v>31154.31</v>
      </c>
      <c r="DP5" s="11">
        <v>918</v>
      </c>
      <c r="DQ5" s="11">
        <v>317</v>
      </c>
      <c r="DR5" s="13">
        <v>19921.03</v>
      </c>
      <c r="DS5" s="11">
        <v>559</v>
      </c>
      <c r="DT5" s="12">
        <v>0.7571</v>
      </c>
      <c r="DU5" s="12">
        <v>0.5639</v>
      </c>
      <c r="DV5" s="11"/>
      <c r="DW5" s="13"/>
      <c r="DX5" s="11"/>
      <c r="DY5" s="11"/>
      <c r="DZ5" s="13"/>
      <c r="EA5" s="11"/>
      <c r="EB5" s="12"/>
      <c r="EC5" s="12"/>
      <c r="ED5" s="11">
        <v>342</v>
      </c>
      <c r="EE5" s="13">
        <v>19123.88</v>
      </c>
      <c r="EF5" s="11">
        <v>129</v>
      </c>
      <c r="EG5" s="11">
        <v>334</v>
      </c>
      <c r="EH5" s="13">
        <v>19403.31</v>
      </c>
      <c r="EI5" s="11">
        <v>109</v>
      </c>
      <c r="EJ5" s="12">
        <v>0.024</v>
      </c>
      <c r="EK5" s="12">
        <v>-0.0144</v>
      </c>
      <c r="EL5" s="11">
        <v>635</v>
      </c>
      <c r="EM5" s="13">
        <v>26950.05</v>
      </c>
      <c r="EN5" s="11">
        <v>493</v>
      </c>
      <c r="EO5" s="11">
        <v>457</v>
      </c>
      <c r="EP5" s="13">
        <v>30215.02</v>
      </c>
      <c r="EQ5" s="11">
        <v>184</v>
      </c>
      <c r="ER5" s="12">
        <v>0.3895</v>
      </c>
      <c r="ES5" s="12">
        <v>-0.1081</v>
      </c>
      <c r="ET5" s="11">
        <v>933</v>
      </c>
      <c r="EU5" s="13">
        <v>67968.97</v>
      </c>
      <c r="EV5" s="11">
        <v>284</v>
      </c>
      <c r="EW5" s="11">
        <v>1762</v>
      </c>
      <c r="EX5" s="13">
        <v>141906.23</v>
      </c>
      <c r="EY5" s="11">
        <v>216</v>
      </c>
      <c r="EZ5" s="12">
        <v>-0.4705</v>
      </c>
      <c r="FA5" s="12">
        <v>-0.521</v>
      </c>
      <c r="FB5" s="11">
        <v>48</v>
      </c>
      <c r="FC5" s="13">
        <v>3986.45</v>
      </c>
      <c r="FD5" s="11">
        <v>190</v>
      </c>
      <c r="FE5" s="11">
        <v>7</v>
      </c>
      <c r="FF5" s="13">
        <v>674.07</v>
      </c>
      <c r="FG5" s="11">
        <v>198</v>
      </c>
      <c r="FH5" s="12">
        <v>5.8571</v>
      </c>
      <c r="FI5" s="12">
        <v>4.914</v>
      </c>
      <c r="FJ5" s="11">
        <v>1911</v>
      </c>
      <c r="FK5" s="13">
        <v>70632.79</v>
      </c>
      <c r="FL5" s="11">
        <v>347</v>
      </c>
      <c r="FM5" s="11">
        <v>1766</v>
      </c>
      <c r="FN5" s="13">
        <v>85554.57</v>
      </c>
      <c r="FO5" s="11">
        <v>427</v>
      </c>
      <c r="FP5" s="12">
        <v>0.0821</v>
      </c>
      <c r="FQ5" s="12">
        <v>-0.1744</v>
      </c>
      <c r="FR5" s="11">
        <v>212</v>
      </c>
      <c r="FS5" s="13">
        <v>13161.04</v>
      </c>
      <c r="FT5" s="11">
        <v>258</v>
      </c>
      <c r="FU5" s="11">
        <v>266</v>
      </c>
      <c r="FV5" s="13">
        <v>18138.52</v>
      </c>
      <c r="FW5" s="11">
        <v>326</v>
      </c>
      <c r="FX5" s="12">
        <v>-0.203</v>
      </c>
      <c r="FY5" s="12">
        <v>-0.2744</v>
      </c>
      <c r="FZ5" s="11">
        <v>311</v>
      </c>
      <c r="GA5" s="13">
        <v>21969.97</v>
      </c>
      <c r="GB5" s="11">
        <v>530</v>
      </c>
      <c r="GC5" s="11">
        <v>364</v>
      </c>
      <c r="GD5" s="13">
        <v>27018.49</v>
      </c>
      <c r="GE5" s="11">
        <v>464</v>
      </c>
      <c r="GF5" s="12">
        <v>-0.1456</v>
      </c>
      <c r="GG5" s="12">
        <v>-0.1869</v>
      </c>
      <c r="GH5" s="11">
        <v>177</v>
      </c>
      <c r="GI5" s="13">
        <v>15662.33</v>
      </c>
      <c r="GJ5" s="11">
        <v>291</v>
      </c>
      <c r="GK5" s="11">
        <v>120</v>
      </c>
      <c r="GL5" s="13">
        <v>11692.45</v>
      </c>
      <c r="GM5" s="11">
        <v>205</v>
      </c>
      <c r="GN5" s="12">
        <v>0.475</v>
      </c>
      <c r="GO5" s="12">
        <v>0.3395</v>
      </c>
      <c r="GP5" s="11">
        <v>68</v>
      </c>
      <c r="GQ5" s="13">
        <v>5451.35</v>
      </c>
      <c r="GR5" s="11">
        <v>1450</v>
      </c>
      <c r="GS5" s="11">
        <v>72</v>
      </c>
      <c r="GT5" s="13">
        <v>4945.21</v>
      </c>
      <c r="GU5" s="11">
        <v>1454</v>
      </c>
      <c r="GV5" s="12">
        <v>-0.0556</v>
      </c>
      <c r="GW5" s="12">
        <v>0.1023</v>
      </c>
      <c r="GX5" s="11">
        <v>539</v>
      </c>
      <c r="GY5" s="13">
        <v>29938.88</v>
      </c>
      <c r="GZ5" s="11">
        <v>242</v>
      </c>
      <c r="HA5" s="11">
        <v>365</v>
      </c>
      <c r="HB5" s="13">
        <v>20272.85</v>
      </c>
      <c r="HC5" s="11">
        <v>212</v>
      </c>
      <c r="HD5" s="12">
        <v>0.4767</v>
      </c>
      <c r="HE5" s="12">
        <v>0.4768</v>
      </c>
      <c r="HF5" s="11">
        <v>449</v>
      </c>
      <c r="HG5" s="13">
        <v>28836.29</v>
      </c>
      <c r="HH5" s="11">
        <v>581</v>
      </c>
      <c r="HI5" s="11">
        <v>451</v>
      </c>
      <c r="HJ5" s="13">
        <v>31793.63</v>
      </c>
      <c r="HK5" s="11">
        <v>609</v>
      </c>
      <c r="HL5" s="12">
        <v>-0.0044</v>
      </c>
      <c r="HM5" s="12">
        <v>-0.093</v>
      </c>
      <c r="HN5" s="11">
        <v>233</v>
      </c>
      <c r="HO5" s="13">
        <v>14018.65</v>
      </c>
      <c r="HP5" s="11">
        <v>719</v>
      </c>
      <c r="HQ5" s="11">
        <v>361</v>
      </c>
      <c r="HR5" s="13">
        <v>22680.02</v>
      </c>
      <c r="HS5" s="11">
        <v>825</v>
      </c>
      <c r="HT5" s="12">
        <v>-0.3546</v>
      </c>
      <c r="HU5" s="12">
        <v>-0.3819</v>
      </c>
      <c r="HV5" s="11"/>
      <c r="HW5" s="13"/>
      <c r="HX5" s="11"/>
      <c r="HY5" s="11"/>
      <c r="HZ5" s="13"/>
      <c r="IA5" s="11"/>
      <c r="IB5" s="12"/>
      <c r="IC5" s="12"/>
      <c r="ID5" s="11">
        <v>54</v>
      </c>
      <c r="IE5" s="13">
        <v>4001.08</v>
      </c>
      <c r="IF5" s="11">
        <v>372</v>
      </c>
      <c r="IG5" s="11"/>
      <c r="IH5" s="13"/>
      <c r="II5" s="11"/>
      <c r="IJ5" s="12"/>
      <c r="IK5" s="12"/>
      <c r="IL5" s="11">
        <v>44</v>
      </c>
      <c r="IM5" s="13">
        <v>10408.56</v>
      </c>
      <c r="IN5" s="11">
        <v>69</v>
      </c>
      <c r="IO5" s="11">
        <v>79</v>
      </c>
      <c r="IP5" s="13">
        <v>2478.19</v>
      </c>
      <c r="IQ5" s="11">
        <v>67</v>
      </c>
      <c r="IR5" s="12">
        <v>-0.443</v>
      </c>
      <c r="IS5" s="12">
        <v>3.2001</v>
      </c>
      <c r="IT5" s="11"/>
      <c r="IU5" s="13"/>
      <c r="IV5" s="11"/>
      <c r="IW5" s="11"/>
      <c r="IX5" s="13"/>
      <c r="IY5" s="11"/>
      <c r="IZ5" s="12"/>
      <c r="JA5" s="12"/>
      <c r="JB5" s="11">
        <v>13</v>
      </c>
      <c r="JC5" s="13">
        <v>957.73</v>
      </c>
      <c r="JD5" s="11">
        <v>56</v>
      </c>
      <c r="JE5" s="11"/>
      <c r="JF5" s="13"/>
      <c r="JG5" s="11"/>
      <c r="JH5" s="12"/>
      <c r="JI5" s="12"/>
      <c r="JJ5" s="11"/>
      <c r="JK5" s="13"/>
      <c r="JL5" s="11">
        <v>17</v>
      </c>
      <c r="JM5" s="11"/>
      <c r="JN5" s="13"/>
      <c r="JO5" s="11">
        <v>14</v>
      </c>
      <c r="JP5" s="12"/>
      <c r="JQ5" s="12"/>
      <c r="JR5" s="11"/>
      <c r="JS5" s="13"/>
      <c r="JT5" s="11"/>
      <c r="JU5" s="11">
        <v>3716</v>
      </c>
      <c r="JV5" s="13">
        <v>263994.11</v>
      </c>
      <c r="JW5" s="11"/>
      <c r="JX5" s="12"/>
      <c r="JY5" s="12"/>
      <c r="JZ5" s="11"/>
      <c r="KA5" s="13"/>
      <c r="KB5" s="11"/>
      <c r="KC5" s="11">
        <v>5798</v>
      </c>
      <c r="KD5" s="13">
        <v>174852.9</v>
      </c>
      <c r="KE5" s="11"/>
      <c r="KF5" s="12"/>
      <c r="KG5" s="12"/>
      <c r="KH5" s="11"/>
      <c r="KI5" s="13"/>
      <c r="KJ5" s="11"/>
      <c r="KK5" s="11">
        <v>913</v>
      </c>
      <c r="KL5" s="13">
        <v>55731</v>
      </c>
      <c r="KM5" s="11">
        <v>1715</v>
      </c>
      <c r="KN5" s="12"/>
      <c r="KO5" s="12"/>
      <c r="KP5" s="11"/>
      <c r="KQ5" s="13"/>
      <c r="KR5" s="11"/>
      <c r="KS5" s="11">
        <v>90</v>
      </c>
      <c r="KT5" s="13">
        <v>7123.36</v>
      </c>
      <c r="KU5" s="11">
        <v>725</v>
      </c>
      <c r="KV5" s="12"/>
      <c r="KW5" s="12"/>
      <c r="KX5" s="11"/>
      <c r="KY5" s="13"/>
      <c r="KZ5" s="11">
        <v>696</v>
      </c>
      <c r="LA5" s="11">
        <v>1</v>
      </c>
      <c r="LB5" s="13">
        <v>74.09</v>
      </c>
      <c r="LC5" s="11">
        <v>393</v>
      </c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180337</v>
      </c>
      <c r="C6" s="11">
        <f>=ROUNDDOWN(132.952668829254,0)</f>
      </c>
      <c r="D6" s="11"/>
      <c r="E6" s="12">
        <v>0.7849</v>
      </c>
      <c r="F6" s="11"/>
      <c r="G6" s="11">
        <f>=ROUNDDOWN({0},0)</f>
      </c>
      <c r="H6" s="11"/>
      <c r="I6" s="12"/>
      <c r="J6" s="11">
        <v>6503</v>
      </c>
      <c r="K6" s="13">
        <v>77042.11</v>
      </c>
      <c r="L6" s="11">
        <v>653</v>
      </c>
      <c r="M6" s="14">
        <v>117.98</v>
      </c>
      <c r="N6" s="11">
        <v>4150</v>
      </c>
      <c r="O6" s="13">
        <v>70320.72</v>
      </c>
      <c r="P6" s="11">
        <v>665</v>
      </c>
      <c r="Q6" s="14">
        <v>105.75</v>
      </c>
      <c r="R6" s="12">
        <v>0.567</v>
      </c>
      <c r="S6" s="12">
        <v>0.0956</v>
      </c>
      <c r="T6" s="12">
        <v>-0.018</v>
      </c>
      <c r="U6" s="12">
        <v>0.1157</v>
      </c>
      <c r="V6" s="11">
        <v>86</v>
      </c>
      <c r="W6" s="13">
        <v>1431.05</v>
      </c>
      <c r="X6" s="11">
        <v>250</v>
      </c>
      <c r="Y6" s="11">
        <v>378</v>
      </c>
      <c r="Z6" s="13">
        <v>5945.27</v>
      </c>
      <c r="AA6" s="11">
        <v>328</v>
      </c>
      <c r="AB6" s="12">
        <v>-0.7725</v>
      </c>
      <c r="AC6" s="12">
        <v>-0.7593</v>
      </c>
      <c r="AD6" s="11">
        <v>15</v>
      </c>
      <c r="AE6" s="13">
        <v>310.52</v>
      </c>
      <c r="AF6" s="11">
        <v>29</v>
      </c>
      <c r="AG6" s="11"/>
      <c r="AH6" s="13"/>
      <c r="AI6" s="11"/>
      <c r="AJ6" s="12"/>
      <c r="AK6" s="12"/>
      <c r="AL6" s="11">
        <v>6264</v>
      </c>
      <c r="AM6" s="13">
        <v>73258.81</v>
      </c>
      <c r="AN6" s="11">
        <v>653</v>
      </c>
      <c r="AO6" s="11">
        <v>3756</v>
      </c>
      <c r="AP6" s="13">
        <v>64155.45</v>
      </c>
      <c r="AQ6" s="11">
        <v>647</v>
      </c>
      <c r="AR6" s="12">
        <v>0.6677</v>
      </c>
      <c r="AS6" s="12">
        <v>0.1419</v>
      </c>
      <c r="AT6" s="11"/>
      <c r="AU6" s="13"/>
      <c r="AV6" s="11"/>
      <c r="AW6" s="11"/>
      <c r="AX6" s="13"/>
      <c r="AY6" s="11"/>
      <c r="AZ6" s="12"/>
      <c r="BA6" s="12"/>
      <c r="BB6" s="11">
        <v>53</v>
      </c>
      <c r="BC6" s="13">
        <v>1004.73</v>
      </c>
      <c r="BD6" s="11">
        <v>29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83</v>
      </c>
      <c r="CA6" s="13">
        <v>1011</v>
      </c>
      <c r="CB6" s="11">
        <v>36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114</v>
      </c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>
        <v>3</v>
      </c>
      <c r="DI6" s="11"/>
      <c r="DJ6" s="13"/>
      <c r="DK6" s="11">
        <v>3</v>
      </c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>
        <v>2</v>
      </c>
      <c r="FK6" s="13">
        <v>26</v>
      </c>
      <c r="FL6" s="11">
        <v>17</v>
      </c>
      <c r="FM6" s="11">
        <v>16</v>
      </c>
      <c r="FN6" s="13">
        <v>220</v>
      </c>
      <c r="FO6" s="11">
        <v>4</v>
      </c>
      <c r="FP6" s="12">
        <v>-0.875</v>
      </c>
      <c r="FQ6" s="12">
        <v>-0.8818</v>
      </c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28197</v>
      </c>
      <c r="C7" s="11">
        <f>=ROUNDDOWN(20.1594337599199,0)</f>
      </c>
      <c r="D7" s="11">
        <v>20750</v>
      </c>
      <c r="E7" s="12">
        <v>0.9566</v>
      </c>
      <c r="F7" s="11"/>
      <c r="G7" s="11">
        <f>=ROUNDDOWN({0},0)</f>
      </c>
      <c r="H7" s="11"/>
      <c r="I7" s="12"/>
      <c r="J7" s="11">
        <v>12805</v>
      </c>
      <c r="K7" s="13">
        <v>688138.43</v>
      </c>
      <c r="L7" s="11">
        <v>199</v>
      </c>
      <c r="M7" s="14">
        <v>3457.98</v>
      </c>
      <c r="N7" s="11">
        <v>9807</v>
      </c>
      <c r="O7" s="13">
        <v>580729.92</v>
      </c>
      <c r="P7" s="11">
        <v>154</v>
      </c>
      <c r="Q7" s="14">
        <v>3770.97</v>
      </c>
      <c r="R7" s="12">
        <v>0.3057</v>
      </c>
      <c r="S7" s="12">
        <v>0.185</v>
      </c>
      <c r="T7" s="12">
        <v>0.2922</v>
      </c>
      <c r="U7" s="12">
        <v>-0.083</v>
      </c>
      <c r="V7" s="11">
        <v>3139</v>
      </c>
      <c r="W7" s="13">
        <v>194253.28</v>
      </c>
      <c r="X7" s="11">
        <v>172</v>
      </c>
      <c r="Y7" s="11">
        <v>2560</v>
      </c>
      <c r="Z7" s="13">
        <v>180141.1</v>
      </c>
      <c r="AA7" s="11">
        <v>109</v>
      </c>
      <c r="AB7" s="12">
        <v>0.2262</v>
      </c>
      <c r="AC7" s="12">
        <v>0.0783</v>
      </c>
      <c r="AD7" s="11">
        <v>2990</v>
      </c>
      <c r="AE7" s="13">
        <v>150838</v>
      </c>
      <c r="AF7" s="11">
        <v>197</v>
      </c>
      <c r="AG7" s="11">
        <v>1414</v>
      </c>
      <c r="AH7" s="13">
        <v>84632.6</v>
      </c>
      <c r="AI7" s="11">
        <v>142</v>
      </c>
      <c r="AJ7" s="12">
        <v>1.1146</v>
      </c>
      <c r="AK7" s="12">
        <v>0.7823</v>
      </c>
      <c r="AL7" s="11">
        <v>242</v>
      </c>
      <c r="AM7" s="13">
        <v>10673.65</v>
      </c>
      <c r="AN7" s="11">
        <v>181</v>
      </c>
      <c r="AO7" s="11">
        <v>121</v>
      </c>
      <c r="AP7" s="13">
        <v>6217.31</v>
      </c>
      <c r="AQ7" s="11">
        <v>143</v>
      </c>
      <c r="AR7" s="12">
        <v>1</v>
      </c>
      <c r="AS7" s="12">
        <v>0.7168</v>
      </c>
      <c r="AT7" s="11">
        <v>1518</v>
      </c>
      <c r="AU7" s="13">
        <v>68827.06</v>
      </c>
      <c r="AV7" s="11">
        <v>199</v>
      </c>
      <c r="AW7" s="11">
        <v>1068</v>
      </c>
      <c r="AX7" s="13">
        <v>44390.26</v>
      </c>
      <c r="AY7" s="11">
        <v>141</v>
      </c>
      <c r="AZ7" s="12">
        <v>0.4213</v>
      </c>
      <c r="BA7" s="12">
        <v>0.5505</v>
      </c>
      <c r="BB7" s="11">
        <v>369</v>
      </c>
      <c r="BC7" s="13">
        <v>24662.11</v>
      </c>
      <c r="BD7" s="11">
        <v>198</v>
      </c>
      <c r="BE7" s="11">
        <v>568</v>
      </c>
      <c r="BF7" s="13">
        <v>35450.75</v>
      </c>
      <c r="BG7" s="11">
        <v>143</v>
      </c>
      <c r="BH7" s="12">
        <v>-0.3504</v>
      </c>
      <c r="BI7" s="12">
        <v>-0.3043</v>
      </c>
      <c r="BJ7" s="11">
        <v>793</v>
      </c>
      <c r="BK7" s="13">
        <v>43046.95</v>
      </c>
      <c r="BL7" s="11">
        <v>179</v>
      </c>
      <c r="BM7" s="11">
        <v>488</v>
      </c>
      <c r="BN7" s="13">
        <v>27245.16</v>
      </c>
      <c r="BO7" s="11">
        <v>105</v>
      </c>
      <c r="BP7" s="12">
        <v>0.625</v>
      </c>
      <c r="BQ7" s="12">
        <v>0.58</v>
      </c>
      <c r="BR7" s="11">
        <v>1202</v>
      </c>
      <c r="BS7" s="13">
        <v>63367.6</v>
      </c>
      <c r="BT7" s="11">
        <v>199</v>
      </c>
      <c r="BU7" s="11">
        <v>1206</v>
      </c>
      <c r="BV7" s="13">
        <v>77809.66</v>
      </c>
      <c r="BW7" s="11">
        <v>154</v>
      </c>
      <c r="BX7" s="12">
        <v>-0.0033</v>
      </c>
      <c r="BY7" s="12">
        <v>-0.1856</v>
      </c>
      <c r="BZ7" s="11">
        <v>216</v>
      </c>
      <c r="CA7" s="13">
        <v>11167.13</v>
      </c>
      <c r="CB7" s="11">
        <v>75</v>
      </c>
      <c r="CC7" s="11">
        <v>369</v>
      </c>
      <c r="CD7" s="13">
        <v>18335.16</v>
      </c>
      <c r="CE7" s="11">
        <v>67</v>
      </c>
      <c r="CF7" s="12">
        <v>-0.4146</v>
      </c>
      <c r="CG7" s="12">
        <v>-0.3909</v>
      </c>
      <c r="CH7" s="11"/>
      <c r="CI7" s="13"/>
      <c r="CJ7" s="11"/>
      <c r="CK7" s="11"/>
      <c r="CL7" s="13"/>
      <c r="CM7" s="11"/>
      <c r="CN7" s="12"/>
      <c r="CO7" s="12"/>
      <c r="CP7" s="11">
        <v>45</v>
      </c>
      <c r="CQ7" s="13">
        <v>3286.38</v>
      </c>
      <c r="CR7" s="11">
        <v>176</v>
      </c>
      <c r="CS7" s="11"/>
      <c r="CT7" s="13"/>
      <c r="CU7" s="11"/>
      <c r="CV7" s="12"/>
      <c r="CW7" s="12"/>
      <c r="CX7" s="11">
        <v>56</v>
      </c>
      <c r="CY7" s="13">
        <v>2270.28</v>
      </c>
      <c r="CZ7" s="11">
        <v>127</v>
      </c>
      <c r="DA7" s="11">
        <v>101</v>
      </c>
      <c r="DB7" s="13">
        <v>4121.62</v>
      </c>
      <c r="DC7" s="11">
        <v>111</v>
      </c>
      <c r="DD7" s="12">
        <v>-0.4455</v>
      </c>
      <c r="DE7" s="12">
        <v>-0.4492</v>
      </c>
      <c r="DF7" s="11">
        <v>253</v>
      </c>
      <c r="DG7" s="13">
        <v>16506.29</v>
      </c>
      <c r="DH7" s="11">
        <v>199</v>
      </c>
      <c r="DI7" s="11">
        <v>3</v>
      </c>
      <c r="DJ7" s="13">
        <v>319.97</v>
      </c>
      <c r="DK7" s="11">
        <v>144</v>
      </c>
      <c r="DL7" s="12">
        <v>83.3333</v>
      </c>
      <c r="DM7" s="12">
        <v>50.587</v>
      </c>
      <c r="DN7" s="11">
        <v>199</v>
      </c>
      <c r="DO7" s="13">
        <v>7740.22</v>
      </c>
      <c r="DP7" s="11">
        <v>121</v>
      </c>
      <c r="DQ7" s="11">
        <v>92</v>
      </c>
      <c r="DR7" s="13">
        <v>4883.52</v>
      </c>
      <c r="DS7" s="11">
        <v>118</v>
      </c>
      <c r="DT7" s="12">
        <v>1.163</v>
      </c>
      <c r="DU7" s="12">
        <v>0.585</v>
      </c>
      <c r="DV7" s="11"/>
      <c r="DW7" s="13"/>
      <c r="DX7" s="11"/>
      <c r="DY7" s="11"/>
      <c r="DZ7" s="13"/>
      <c r="EA7" s="11"/>
      <c r="EB7" s="12"/>
      <c r="EC7" s="12"/>
      <c r="ED7" s="11">
        <v>981</v>
      </c>
      <c r="EE7" s="13">
        <v>48304.41</v>
      </c>
      <c r="EF7" s="11">
        <v>119</v>
      </c>
      <c r="EG7" s="11">
        <v>1110</v>
      </c>
      <c r="EH7" s="13">
        <v>59101.94</v>
      </c>
      <c r="EI7" s="11">
        <v>115</v>
      </c>
      <c r="EJ7" s="12">
        <v>-0.1162</v>
      </c>
      <c r="EK7" s="12">
        <v>-0.1827</v>
      </c>
      <c r="EL7" s="11">
        <v>69</v>
      </c>
      <c r="EM7" s="13">
        <v>6160.03</v>
      </c>
      <c r="EN7" s="11">
        <v>38</v>
      </c>
      <c r="EO7" s="11">
        <v>18</v>
      </c>
      <c r="EP7" s="13">
        <v>1534.81</v>
      </c>
      <c r="EQ7" s="11">
        <v>17</v>
      </c>
      <c r="ER7" s="12">
        <v>2.8333</v>
      </c>
      <c r="ES7" s="12">
        <v>3.0135</v>
      </c>
      <c r="ET7" s="11"/>
      <c r="EU7" s="13"/>
      <c r="EV7" s="11"/>
      <c r="EW7" s="11"/>
      <c r="EX7" s="13"/>
      <c r="EY7" s="11"/>
      <c r="EZ7" s="12"/>
      <c r="FA7" s="12"/>
      <c r="FB7" s="11">
        <v>114</v>
      </c>
      <c r="FC7" s="13">
        <v>6438.25</v>
      </c>
      <c r="FD7" s="11">
        <v>166</v>
      </c>
      <c r="FE7" s="11">
        <v>63</v>
      </c>
      <c r="FF7" s="13">
        <v>4523.04</v>
      </c>
      <c r="FG7" s="11">
        <v>127</v>
      </c>
      <c r="FH7" s="12">
        <v>0.8095</v>
      </c>
      <c r="FI7" s="12">
        <v>0.4234</v>
      </c>
      <c r="FJ7" s="11"/>
      <c r="FK7" s="13"/>
      <c r="FL7" s="11"/>
      <c r="FM7" s="11"/>
      <c r="FN7" s="13"/>
      <c r="FO7" s="11"/>
      <c r="FP7" s="12"/>
      <c r="FQ7" s="12"/>
      <c r="FR7" s="11">
        <v>124</v>
      </c>
      <c r="FS7" s="13">
        <v>5700.99</v>
      </c>
      <c r="FT7" s="11">
        <v>62</v>
      </c>
      <c r="FU7" s="11">
        <v>103</v>
      </c>
      <c r="FV7" s="13">
        <v>5029.02</v>
      </c>
      <c r="FW7" s="11">
        <v>57</v>
      </c>
      <c r="FX7" s="12">
        <v>0.2039</v>
      </c>
      <c r="FY7" s="12">
        <v>0.1336</v>
      </c>
      <c r="FZ7" s="11">
        <v>141</v>
      </c>
      <c r="GA7" s="13">
        <v>7240.78</v>
      </c>
      <c r="GB7" s="11">
        <v>88</v>
      </c>
      <c r="GC7" s="11">
        <v>166</v>
      </c>
      <c r="GD7" s="13">
        <v>9862.18</v>
      </c>
      <c r="GE7" s="11">
        <v>98</v>
      </c>
      <c r="GF7" s="12">
        <v>-0.1506</v>
      </c>
      <c r="GG7" s="12">
        <v>-0.2658</v>
      </c>
      <c r="GH7" s="11">
        <v>245</v>
      </c>
      <c r="GI7" s="13">
        <v>13085.82</v>
      </c>
      <c r="GJ7" s="11">
        <v>105</v>
      </c>
      <c r="GK7" s="11">
        <v>89</v>
      </c>
      <c r="GL7" s="13">
        <v>4948.91</v>
      </c>
      <c r="GM7" s="11">
        <v>90</v>
      </c>
      <c r="GN7" s="12">
        <v>1.7528</v>
      </c>
      <c r="GO7" s="12">
        <v>1.6442</v>
      </c>
      <c r="GP7" s="11">
        <v>44</v>
      </c>
      <c r="GQ7" s="13">
        <v>2412.16</v>
      </c>
      <c r="GR7" s="11">
        <v>156</v>
      </c>
      <c r="GS7" s="11">
        <v>19</v>
      </c>
      <c r="GT7" s="13">
        <v>1129.82</v>
      </c>
      <c r="GU7" s="11">
        <v>138</v>
      </c>
      <c r="GV7" s="12">
        <v>1.3158</v>
      </c>
      <c r="GW7" s="12">
        <v>1.135</v>
      </c>
      <c r="GX7" s="11">
        <v>41</v>
      </c>
      <c r="GY7" s="13">
        <v>916.34</v>
      </c>
      <c r="GZ7" s="11">
        <v>6</v>
      </c>
      <c r="HA7" s="11">
        <v>26</v>
      </c>
      <c r="HB7" s="13">
        <v>609.98</v>
      </c>
      <c r="HC7" s="11">
        <v>9</v>
      </c>
      <c r="HD7" s="12">
        <v>0.5769</v>
      </c>
      <c r="HE7" s="12">
        <v>0.5022</v>
      </c>
      <c r="HF7" s="11"/>
      <c r="HG7" s="13"/>
      <c r="HH7" s="11">
        <v>2</v>
      </c>
      <c r="HI7" s="11">
        <v>1</v>
      </c>
      <c r="HJ7" s="13">
        <v>48.15</v>
      </c>
      <c r="HK7" s="11">
        <v>3</v>
      </c>
      <c r="HL7" s="12"/>
      <c r="HM7" s="12"/>
      <c r="HN7" s="11">
        <v>18</v>
      </c>
      <c r="HO7" s="13">
        <v>974.53</v>
      </c>
      <c r="HP7" s="11">
        <v>34</v>
      </c>
      <c r="HQ7" s="11">
        <v>8</v>
      </c>
      <c r="HR7" s="13">
        <v>422.25</v>
      </c>
      <c r="HS7" s="11">
        <v>46</v>
      </c>
      <c r="HT7" s="12">
        <v>1.25</v>
      </c>
      <c r="HU7" s="12">
        <v>1.3079</v>
      </c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>
        <v>6</v>
      </c>
      <c r="JC7" s="13">
        <v>266.17</v>
      </c>
      <c r="JD7" s="11">
        <v>15</v>
      </c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>
        <v>49</v>
      </c>
      <c r="JV7" s="13">
        <v>2630.39</v>
      </c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128</v>
      </c>
      <c r="KL7" s="13">
        <v>5214.83</v>
      </c>
      <c r="KM7" s="11">
        <v>134</v>
      </c>
      <c r="KN7" s="12"/>
      <c r="KO7" s="12"/>
      <c r="KP7" s="11"/>
      <c r="KQ7" s="13"/>
      <c r="KR7" s="11"/>
      <c r="KS7" s="11">
        <v>37</v>
      </c>
      <c r="KT7" s="13">
        <v>2127.49</v>
      </c>
      <c r="KU7" s="11">
        <v>115</v>
      </c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107740</v>
      </c>
      <c r="C8" s="11">
        <f>=ROUNDDOWN(17.70321562957,0)</f>
      </c>
      <c r="D8" s="11">
        <v>259714</v>
      </c>
      <c r="E8" s="12">
        <v>0.8498</v>
      </c>
      <c r="F8" s="11"/>
      <c r="G8" s="11">
        <f>=ROUNDDOWN({0},0)</f>
      </c>
      <c r="H8" s="11"/>
      <c r="I8" s="12"/>
      <c r="J8" s="11">
        <v>43200</v>
      </c>
      <c r="K8" s="13">
        <v>1203137.89</v>
      </c>
      <c r="L8" s="11">
        <v>285</v>
      </c>
      <c r="M8" s="14">
        <v>4221.54</v>
      </c>
      <c r="N8" s="11">
        <v>42292</v>
      </c>
      <c r="O8" s="13">
        <v>1189861.9</v>
      </c>
      <c r="P8" s="11">
        <v>240</v>
      </c>
      <c r="Q8" s="14">
        <v>4957.76</v>
      </c>
      <c r="R8" s="12">
        <v>0.0215</v>
      </c>
      <c r="S8" s="12">
        <v>0.0112</v>
      </c>
      <c r="T8" s="12">
        <v>0.1875</v>
      </c>
      <c r="U8" s="12">
        <v>-0.1485</v>
      </c>
      <c r="V8" s="11">
        <v>13545</v>
      </c>
      <c r="W8" s="13">
        <v>356610.17</v>
      </c>
      <c r="X8" s="11">
        <v>207</v>
      </c>
      <c r="Y8" s="11">
        <v>13229</v>
      </c>
      <c r="Z8" s="13">
        <v>329214.75</v>
      </c>
      <c r="AA8" s="11">
        <v>155</v>
      </c>
      <c r="AB8" s="12">
        <v>0.0239</v>
      </c>
      <c r="AC8" s="12">
        <v>0.0832</v>
      </c>
      <c r="AD8" s="11">
        <v>3216</v>
      </c>
      <c r="AE8" s="13">
        <v>85935.25</v>
      </c>
      <c r="AF8" s="11">
        <v>256</v>
      </c>
      <c r="AG8" s="11">
        <v>3525</v>
      </c>
      <c r="AH8" s="13">
        <v>82270.42</v>
      </c>
      <c r="AI8" s="11">
        <v>225</v>
      </c>
      <c r="AJ8" s="12">
        <v>-0.0877</v>
      </c>
      <c r="AK8" s="12">
        <v>0.0445</v>
      </c>
      <c r="AL8" s="11">
        <v>3573</v>
      </c>
      <c r="AM8" s="13">
        <v>112410.08</v>
      </c>
      <c r="AN8" s="11">
        <v>237</v>
      </c>
      <c r="AO8" s="11">
        <v>3453</v>
      </c>
      <c r="AP8" s="13">
        <v>119853.92</v>
      </c>
      <c r="AQ8" s="11">
        <v>220</v>
      </c>
      <c r="AR8" s="12">
        <v>0.0348</v>
      </c>
      <c r="AS8" s="12">
        <v>-0.0621</v>
      </c>
      <c r="AT8" s="11">
        <v>6986</v>
      </c>
      <c r="AU8" s="13">
        <v>178159.39</v>
      </c>
      <c r="AV8" s="11">
        <v>250</v>
      </c>
      <c r="AW8" s="11">
        <v>7841</v>
      </c>
      <c r="AX8" s="13">
        <v>225056.79</v>
      </c>
      <c r="AY8" s="11">
        <v>220</v>
      </c>
      <c r="AZ8" s="12">
        <v>-0.109</v>
      </c>
      <c r="BA8" s="12">
        <v>-0.2084</v>
      </c>
      <c r="BB8" s="11">
        <v>3484</v>
      </c>
      <c r="BC8" s="13">
        <v>103242.93</v>
      </c>
      <c r="BD8" s="11">
        <v>281</v>
      </c>
      <c r="BE8" s="11">
        <v>1112</v>
      </c>
      <c r="BF8" s="13">
        <v>33867.69</v>
      </c>
      <c r="BG8" s="11">
        <v>223</v>
      </c>
      <c r="BH8" s="12">
        <v>2.1331</v>
      </c>
      <c r="BI8" s="12">
        <v>2.0484</v>
      </c>
      <c r="BJ8" s="11">
        <v>4862</v>
      </c>
      <c r="BK8" s="13">
        <v>144600.38</v>
      </c>
      <c r="BL8" s="11">
        <v>246</v>
      </c>
      <c r="BM8" s="11">
        <v>4102</v>
      </c>
      <c r="BN8" s="13">
        <v>132225.53</v>
      </c>
      <c r="BO8" s="11">
        <v>203</v>
      </c>
      <c r="BP8" s="12">
        <v>0.1853</v>
      </c>
      <c r="BQ8" s="12">
        <v>0.0936</v>
      </c>
      <c r="BR8" s="11">
        <v>1515</v>
      </c>
      <c r="BS8" s="13">
        <v>57322.15</v>
      </c>
      <c r="BT8" s="11">
        <v>275</v>
      </c>
      <c r="BU8" s="11">
        <v>1296</v>
      </c>
      <c r="BV8" s="13">
        <v>43651.91</v>
      </c>
      <c r="BW8" s="11">
        <v>228</v>
      </c>
      <c r="BX8" s="12">
        <v>0.169</v>
      </c>
      <c r="BY8" s="12">
        <v>0.3132</v>
      </c>
      <c r="BZ8" s="11">
        <v>2863</v>
      </c>
      <c r="CA8" s="13">
        <v>74607.84</v>
      </c>
      <c r="CB8" s="11">
        <v>222</v>
      </c>
      <c r="CC8" s="11">
        <v>2526</v>
      </c>
      <c r="CD8" s="13">
        <v>72447.74</v>
      </c>
      <c r="CE8" s="11">
        <v>206</v>
      </c>
      <c r="CF8" s="12">
        <v>0.1334</v>
      </c>
      <c r="CG8" s="12">
        <v>0.0298</v>
      </c>
      <c r="CH8" s="11"/>
      <c r="CI8" s="13"/>
      <c r="CJ8" s="11"/>
      <c r="CK8" s="11"/>
      <c r="CL8" s="13"/>
      <c r="CM8" s="11"/>
      <c r="CN8" s="12"/>
      <c r="CO8" s="12"/>
      <c r="CP8" s="11">
        <v>341</v>
      </c>
      <c r="CQ8" s="13">
        <v>13768.25</v>
      </c>
      <c r="CR8" s="11">
        <v>264</v>
      </c>
      <c r="CS8" s="11"/>
      <c r="CT8" s="13"/>
      <c r="CU8" s="11"/>
      <c r="CV8" s="12"/>
      <c r="CW8" s="12"/>
      <c r="CX8" s="11">
        <v>833</v>
      </c>
      <c r="CY8" s="13">
        <v>22350.87</v>
      </c>
      <c r="CZ8" s="11">
        <v>226</v>
      </c>
      <c r="DA8" s="11">
        <v>1336</v>
      </c>
      <c r="DB8" s="13">
        <v>33888.93</v>
      </c>
      <c r="DC8" s="11">
        <v>148</v>
      </c>
      <c r="DD8" s="12">
        <v>-0.3765</v>
      </c>
      <c r="DE8" s="12">
        <v>-0.3405</v>
      </c>
      <c r="DF8" s="11">
        <v>90</v>
      </c>
      <c r="DG8" s="13">
        <v>4170.31</v>
      </c>
      <c r="DH8" s="11">
        <v>279</v>
      </c>
      <c r="DI8" s="11">
        <v>50</v>
      </c>
      <c r="DJ8" s="13">
        <v>2383.5</v>
      </c>
      <c r="DK8" s="11">
        <v>226</v>
      </c>
      <c r="DL8" s="12">
        <v>0.8</v>
      </c>
      <c r="DM8" s="12">
        <v>0.7497</v>
      </c>
      <c r="DN8" s="11"/>
      <c r="DO8" s="13"/>
      <c r="DP8" s="11"/>
      <c r="DQ8" s="11"/>
      <c r="DR8" s="13"/>
      <c r="DS8" s="11">
        <v>1</v>
      </c>
      <c r="DT8" s="12"/>
      <c r="DU8" s="12"/>
      <c r="DV8" s="11">
        <v>472</v>
      </c>
      <c r="DW8" s="13">
        <v>11206.29</v>
      </c>
      <c r="DX8" s="11"/>
      <c r="DY8" s="11"/>
      <c r="DZ8" s="13"/>
      <c r="EA8" s="11"/>
      <c r="EB8" s="12"/>
      <c r="EC8" s="12"/>
      <c r="ED8" s="11">
        <v>19</v>
      </c>
      <c r="EE8" s="13">
        <v>688.77</v>
      </c>
      <c r="EF8" s="11">
        <v>3</v>
      </c>
      <c r="EG8" s="11">
        <v>16</v>
      </c>
      <c r="EH8" s="13">
        <v>620.52</v>
      </c>
      <c r="EI8" s="11">
        <v>4</v>
      </c>
      <c r="EJ8" s="12">
        <v>0.1875</v>
      </c>
      <c r="EK8" s="12">
        <v>0.11</v>
      </c>
      <c r="EL8" s="11">
        <v>478</v>
      </c>
      <c r="EM8" s="13">
        <v>9875.43</v>
      </c>
      <c r="EN8" s="11">
        <v>58</v>
      </c>
      <c r="EO8" s="11">
        <v>533</v>
      </c>
      <c r="EP8" s="13">
        <v>9771.43</v>
      </c>
      <c r="EQ8" s="11">
        <v>50</v>
      </c>
      <c r="ER8" s="12">
        <v>-0.1032</v>
      </c>
      <c r="ES8" s="12">
        <v>0.0106</v>
      </c>
      <c r="ET8" s="11">
        <v>285</v>
      </c>
      <c r="EU8" s="13">
        <v>6900.18</v>
      </c>
      <c r="EV8" s="11">
        <v>45</v>
      </c>
      <c r="EW8" s="11">
        <v>739</v>
      </c>
      <c r="EX8" s="13">
        <v>18319.69</v>
      </c>
      <c r="EY8" s="11">
        <v>44</v>
      </c>
      <c r="EZ8" s="12">
        <v>-0.6143</v>
      </c>
      <c r="FA8" s="12">
        <v>-0.6233</v>
      </c>
      <c r="FB8" s="11"/>
      <c r="FC8" s="13"/>
      <c r="FD8" s="11"/>
      <c r="FE8" s="11"/>
      <c r="FF8" s="13"/>
      <c r="FG8" s="11"/>
      <c r="FH8" s="12"/>
      <c r="FI8" s="12"/>
      <c r="FJ8" s="11">
        <v>237</v>
      </c>
      <c r="FK8" s="13">
        <v>5511.32</v>
      </c>
      <c r="FL8" s="11">
        <v>120</v>
      </c>
      <c r="FM8" s="11">
        <v>407</v>
      </c>
      <c r="FN8" s="13">
        <v>10418.28</v>
      </c>
      <c r="FO8" s="11">
        <v>123</v>
      </c>
      <c r="FP8" s="12">
        <v>-0.4177</v>
      </c>
      <c r="FQ8" s="12">
        <v>-0.471</v>
      </c>
      <c r="FR8" s="11">
        <v>211</v>
      </c>
      <c r="FS8" s="13">
        <v>8901.22</v>
      </c>
      <c r="FT8" s="11">
        <v>85</v>
      </c>
      <c r="FU8" s="11">
        <v>250</v>
      </c>
      <c r="FV8" s="13">
        <v>10873.38</v>
      </c>
      <c r="FW8" s="11">
        <v>98</v>
      </c>
      <c r="FX8" s="12">
        <v>-0.156</v>
      </c>
      <c r="FY8" s="12">
        <v>-0.1814</v>
      </c>
      <c r="FZ8" s="11"/>
      <c r="GA8" s="13"/>
      <c r="GB8" s="11"/>
      <c r="GC8" s="11"/>
      <c r="GD8" s="13"/>
      <c r="GE8" s="11"/>
      <c r="GF8" s="12"/>
      <c r="GG8" s="12"/>
      <c r="GH8" s="11">
        <v>18</v>
      </c>
      <c r="GI8" s="13">
        <v>727.92</v>
      </c>
      <c r="GJ8" s="11">
        <v>2</v>
      </c>
      <c r="GK8" s="11">
        <v>12</v>
      </c>
      <c r="GL8" s="13">
        <v>485.28</v>
      </c>
      <c r="GM8" s="11">
        <v>2</v>
      </c>
      <c r="GN8" s="12">
        <v>0.5</v>
      </c>
      <c r="GO8" s="12">
        <v>0.5</v>
      </c>
      <c r="GP8" s="11">
        <v>9</v>
      </c>
      <c r="GQ8" s="13">
        <v>465.63</v>
      </c>
      <c r="GR8" s="11">
        <v>206</v>
      </c>
      <c r="GS8" s="11">
        <v>5</v>
      </c>
      <c r="GT8" s="13">
        <v>200.39</v>
      </c>
      <c r="GU8" s="11">
        <v>165</v>
      </c>
      <c r="GV8" s="12">
        <v>0.8</v>
      </c>
      <c r="GW8" s="12">
        <v>1.3236</v>
      </c>
      <c r="GX8" s="11">
        <v>96</v>
      </c>
      <c r="GY8" s="13">
        <v>2594.6</v>
      </c>
      <c r="GZ8" s="11">
        <v>72</v>
      </c>
      <c r="HA8" s="11">
        <v>161</v>
      </c>
      <c r="HB8" s="13">
        <v>4595.27</v>
      </c>
      <c r="HC8" s="11">
        <v>59</v>
      </c>
      <c r="HD8" s="12">
        <v>-0.4037</v>
      </c>
      <c r="HE8" s="12">
        <v>-0.4354</v>
      </c>
      <c r="HF8" s="11">
        <v>20</v>
      </c>
      <c r="HG8" s="13">
        <v>1081.82</v>
      </c>
      <c r="HH8" s="11">
        <v>30</v>
      </c>
      <c r="HI8" s="11">
        <v>32</v>
      </c>
      <c r="HJ8" s="13">
        <v>1526.11</v>
      </c>
      <c r="HK8" s="11">
        <v>31</v>
      </c>
      <c r="HL8" s="12">
        <v>-0.375</v>
      </c>
      <c r="HM8" s="12">
        <v>-0.2911</v>
      </c>
      <c r="HN8" s="11">
        <v>19</v>
      </c>
      <c r="HO8" s="13">
        <v>524.16</v>
      </c>
      <c r="HP8" s="11">
        <v>83</v>
      </c>
      <c r="HQ8" s="11">
        <v>26</v>
      </c>
      <c r="HR8" s="13">
        <v>795.35</v>
      </c>
      <c r="HS8" s="11">
        <v>81</v>
      </c>
      <c r="HT8" s="12">
        <v>-0.2692</v>
      </c>
      <c r="HU8" s="12">
        <v>-0.341</v>
      </c>
      <c r="HV8" s="11"/>
      <c r="HW8" s="13"/>
      <c r="HX8" s="11"/>
      <c r="HY8" s="11"/>
      <c r="HZ8" s="13"/>
      <c r="IA8" s="11"/>
      <c r="IB8" s="12"/>
      <c r="IC8" s="12"/>
      <c r="ID8" s="11">
        <v>24</v>
      </c>
      <c r="IE8" s="13">
        <v>1015.47</v>
      </c>
      <c r="IF8" s="11">
        <v>66</v>
      </c>
      <c r="IG8" s="11"/>
      <c r="IH8" s="13"/>
      <c r="II8" s="11"/>
      <c r="IJ8" s="12"/>
      <c r="IK8" s="12"/>
      <c r="IL8" s="11">
        <v>4</v>
      </c>
      <c r="IM8" s="13">
        <v>467.46</v>
      </c>
      <c r="IN8" s="11">
        <v>5</v>
      </c>
      <c r="IO8" s="11">
        <v>3</v>
      </c>
      <c r="IP8" s="13">
        <v>90.08</v>
      </c>
      <c r="IQ8" s="11">
        <v>5</v>
      </c>
      <c r="IR8" s="12">
        <v>0.3333</v>
      </c>
      <c r="IS8" s="12">
        <v>4.1894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>
        <v>1501</v>
      </c>
      <c r="JV8" s="13">
        <v>53149.28</v>
      </c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>
        <v>125</v>
      </c>
      <c r="KL8" s="13">
        <v>3630.74</v>
      </c>
      <c r="KM8" s="11">
        <v>222</v>
      </c>
      <c r="KN8" s="12"/>
      <c r="KO8" s="12"/>
      <c r="KP8" s="11"/>
      <c r="KQ8" s="13"/>
      <c r="KR8" s="11"/>
      <c r="KS8" s="11">
        <v>12</v>
      </c>
      <c r="KT8" s="13">
        <v>524.92</v>
      </c>
      <c r="KU8" s="11">
        <v>113</v>
      </c>
      <c r="KV8" s="12"/>
      <c r="KW8" s="12"/>
      <c r="KX8" s="11"/>
      <c r="KY8" s="13"/>
      <c r="KZ8" s="11">
        <v>75</v>
      </c>
      <c r="LA8" s="11"/>
      <c r="LB8" s="13"/>
      <c r="LC8" s="11">
        <v>75</v>
      </c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148719</v>
      </c>
      <c r="C9" s="11">
        <f>=ROUNDDOWN(15.5736486061952,0)</f>
      </c>
      <c r="D9" s="11">
        <v>215232</v>
      </c>
      <c r="E9" s="12">
        <v>0.8815</v>
      </c>
      <c r="F9" s="11"/>
      <c r="G9" s="11">
        <f>=ROUNDDOWN({0},0)</f>
      </c>
      <c r="H9" s="11"/>
      <c r="I9" s="12"/>
      <c r="J9" s="11">
        <v>79904</v>
      </c>
      <c r="K9" s="13">
        <v>1539886.54</v>
      </c>
      <c r="L9" s="11">
        <v>273</v>
      </c>
      <c r="M9" s="14">
        <v>5640.61</v>
      </c>
      <c r="N9" s="11">
        <v>61265</v>
      </c>
      <c r="O9" s="13">
        <v>1156832.96</v>
      </c>
      <c r="P9" s="11">
        <v>352</v>
      </c>
      <c r="Q9" s="14">
        <v>3286.46</v>
      </c>
      <c r="R9" s="12">
        <v>0.3042</v>
      </c>
      <c r="S9" s="12">
        <v>0.3311</v>
      </c>
      <c r="T9" s="12">
        <v>-0.2244</v>
      </c>
      <c r="U9" s="12">
        <v>0.7163</v>
      </c>
      <c r="V9" s="11">
        <v>40203</v>
      </c>
      <c r="W9" s="13">
        <v>794781.38</v>
      </c>
      <c r="X9" s="11">
        <v>250</v>
      </c>
      <c r="Y9" s="11">
        <v>23683</v>
      </c>
      <c r="Z9" s="13">
        <v>484511.14</v>
      </c>
      <c r="AA9" s="11">
        <v>300</v>
      </c>
      <c r="AB9" s="12">
        <v>0.6975</v>
      </c>
      <c r="AC9" s="12">
        <v>0.6404</v>
      </c>
      <c r="AD9" s="11">
        <v>3904</v>
      </c>
      <c r="AE9" s="13">
        <v>69310.02</v>
      </c>
      <c r="AF9" s="11">
        <v>251</v>
      </c>
      <c r="AG9" s="11">
        <v>3026</v>
      </c>
      <c r="AH9" s="13">
        <v>54473.9</v>
      </c>
      <c r="AI9" s="11">
        <v>326</v>
      </c>
      <c r="AJ9" s="12">
        <v>0.2902</v>
      </c>
      <c r="AK9" s="12">
        <v>0.2724</v>
      </c>
      <c r="AL9" s="11">
        <v>8906</v>
      </c>
      <c r="AM9" s="13">
        <v>164894.62</v>
      </c>
      <c r="AN9" s="11">
        <v>216</v>
      </c>
      <c r="AO9" s="11">
        <v>12328</v>
      </c>
      <c r="AP9" s="13">
        <v>196975.63</v>
      </c>
      <c r="AQ9" s="11">
        <v>262</v>
      </c>
      <c r="AR9" s="12">
        <v>-0.2776</v>
      </c>
      <c r="AS9" s="12">
        <v>-0.1629</v>
      </c>
      <c r="AT9" s="11">
        <v>12011</v>
      </c>
      <c r="AU9" s="13">
        <v>212808.74</v>
      </c>
      <c r="AV9" s="11">
        <v>259</v>
      </c>
      <c r="AW9" s="11">
        <v>6417</v>
      </c>
      <c r="AX9" s="13">
        <v>113962.15</v>
      </c>
      <c r="AY9" s="11">
        <v>302</v>
      </c>
      <c r="AZ9" s="12">
        <v>0.8717</v>
      </c>
      <c r="BA9" s="12">
        <v>0.8674</v>
      </c>
      <c r="BB9" s="11">
        <v>3658</v>
      </c>
      <c r="BC9" s="13">
        <v>74543.62</v>
      </c>
      <c r="BD9" s="11">
        <v>254</v>
      </c>
      <c r="BE9" s="11">
        <v>1667</v>
      </c>
      <c r="BF9" s="13">
        <v>34549.18</v>
      </c>
      <c r="BG9" s="11">
        <v>303</v>
      </c>
      <c r="BH9" s="12">
        <v>1.1944</v>
      </c>
      <c r="BI9" s="12">
        <v>1.1576</v>
      </c>
      <c r="BJ9" s="11">
        <v>5081</v>
      </c>
      <c r="BK9" s="13">
        <v>100606.02</v>
      </c>
      <c r="BL9" s="11">
        <v>235</v>
      </c>
      <c r="BM9" s="11">
        <v>3934</v>
      </c>
      <c r="BN9" s="13">
        <v>77312.15</v>
      </c>
      <c r="BO9" s="11">
        <v>297</v>
      </c>
      <c r="BP9" s="12">
        <v>0.2916</v>
      </c>
      <c r="BQ9" s="12">
        <v>0.3013</v>
      </c>
      <c r="BR9" s="11">
        <v>953</v>
      </c>
      <c r="BS9" s="13">
        <v>19965.38</v>
      </c>
      <c r="BT9" s="11">
        <v>253</v>
      </c>
      <c r="BU9" s="11">
        <v>1819</v>
      </c>
      <c r="BV9" s="13">
        <v>34756.38</v>
      </c>
      <c r="BW9" s="11">
        <v>326</v>
      </c>
      <c r="BX9" s="12">
        <v>-0.4761</v>
      </c>
      <c r="BY9" s="12">
        <v>-0.4256</v>
      </c>
      <c r="BZ9" s="11">
        <v>2708</v>
      </c>
      <c r="CA9" s="13">
        <v>49562.15</v>
      </c>
      <c r="CB9" s="11">
        <v>229</v>
      </c>
      <c r="CC9" s="11">
        <v>4256</v>
      </c>
      <c r="CD9" s="13">
        <v>77687.05</v>
      </c>
      <c r="CE9" s="11">
        <v>287</v>
      </c>
      <c r="CF9" s="12">
        <v>-0.3637</v>
      </c>
      <c r="CG9" s="12">
        <v>-0.362</v>
      </c>
      <c r="CH9" s="11"/>
      <c r="CI9" s="13"/>
      <c r="CJ9" s="11"/>
      <c r="CK9" s="11"/>
      <c r="CL9" s="13"/>
      <c r="CM9" s="11"/>
      <c r="CN9" s="12"/>
      <c r="CO9" s="12"/>
      <c r="CP9" s="11">
        <v>107</v>
      </c>
      <c r="CQ9" s="13">
        <v>3739.11</v>
      </c>
      <c r="CR9" s="11">
        <v>240</v>
      </c>
      <c r="CS9" s="11"/>
      <c r="CT9" s="13"/>
      <c r="CU9" s="11"/>
      <c r="CV9" s="12"/>
      <c r="CW9" s="12"/>
      <c r="CX9" s="11">
        <v>19</v>
      </c>
      <c r="CY9" s="13">
        <v>498.03</v>
      </c>
      <c r="CZ9" s="11">
        <v>13</v>
      </c>
      <c r="DA9" s="11">
        <v>582</v>
      </c>
      <c r="DB9" s="13">
        <v>10806.08</v>
      </c>
      <c r="DC9" s="11">
        <v>265</v>
      </c>
      <c r="DD9" s="12">
        <v>-0.9674</v>
      </c>
      <c r="DE9" s="12">
        <v>-0.9539</v>
      </c>
      <c r="DF9" s="11">
        <v>164</v>
      </c>
      <c r="DG9" s="13">
        <v>5430.77</v>
      </c>
      <c r="DH9" s="11">
        <v>262</v>
      </c>
      <c r="DI9" s="11">
        <v>70</v>
      </c>
      <c r="DJ9" s="13">
        <v>2075.32</v>
      </c>
      <c r="DK9" s="11">
        <v>342</v>
      </c>
      <c r="DL9" s="12">
        <v>1.3429</v>
      </c>
      <c r="DM9" s="12">
        <v>1.6168</v>
      </c>
      <c r="DN9" s="11"/>
      <c r="DO9" s="13"/>
      <c r="DP9" s="11">
        <v>179</v>
      </c>
      <c r="DQ9" s="11">
        <v>34</v>
      </c>
      <c r="DR9" s="13">
        <v>721.14</v>
      </c>
      <c r="DS9" s="11">
        <v>248</v>
      </c>
      <c r="DT9" s="12"/>
      <c r="DU9" s="12"/>
      <c r="DV9" s="11">
        <v>281</v>
      </c>
      <c r="DW9" s="13">
        <v>6322.5</v>
      </c>
      <c r="DX9" s="11"/>
      <c r="DY9" s="11">
        <v>159</v>
      </c>
      <c r="DZ9" s="13">
        <v>3577.5</v>
      </c>
      <c r="EA9" s="11"/>
      <c r="EB9" s="12">
        <v>0.7673</v>
      </c>
      <c r="EC9" s="12">
        <v>0.7673</v>
      </c>
      <c r="ED9" s="11">
        <v>482</v>
      </c>
      <c r="EE9" s="13">
        <v>9420.68</v>
      </c>
      <c r="EF9" s="11">
        <v>94</v>
      </c>
      <c r="EG9" s="11">
        <v>318</v>
      </c>
      <c r="EH9" s="13">
        <v>6912.77</v>
      </c>
      <c r="EI9" s="11">
        <v>78</v>
      </c>
      <c r="EJ9" s="12">
        <v>0.5157</v>
      </c>
      <c r="EK9" s="12">
        <v>0.3628</v>
      </c>
      <c r="EL9" s="11">
        <v>757</v>
      </c>
      <c r="EM9" s="13">
        <v>14865.03</v>
      </c>
      <c r="EN9" s="11">
        <v>228</v>
      </c>
      <c r="EO9" s="11">
        <v>443</v>
      </c>
      <c r="EP9" s="13">
        <v>8859.76</v>
      </c>
      <c r="EQ9" s="11">
        <v>237</v>
      </c>
      <c r="ER9" s="12">
        <v>0.7088</v>
      </c>
      <c r="ES9" s="12">
        <v>0.6778</v>
      </c>
      <c r="ET9" s="11">
        <v>129</v>
      </c>
      <c r="EU9" s="13">
        <v>2240.91</v>
      </c>
      <c r="EV9" s="11">
        <v>47</v>
      </c>
      <c r="EW9" s="11">
        <v>451</v>
      </c>
      <c r="EX9" s="13">
        <v>9230.09</v>
      </c>
      <c r="EY9" s="11">
        <v>49</v>
      </c>
      <c r="EZ9" s="12">
        <v>-0.714</v>
      </c>
      <c r="FA9" s="12">
        <v>-0.7572</v>
      </c>
      <c r="FB9" s="11"/>
      <c r="FC9" s="13"/>
      <c r="FD9" s="11"/>
      <c r="FE9" s="11"/>
      <c r="FF9" s="13"/>
      <c r="FG9" s="11"/>
      <c r="FH9" s="12"/>
      <c r="FI9" s="12"/>
      <c r="FJ9" s="11">
        <v>172</v>
      </c>
      <c r="FK9" s="13">
        <v>2948.68</v>
      </c>
      <c r="FL9" s="11">
        <v>115</v>
      </c>
      <c r="FM9" s="11">
        <v>200</v>
      </c>
      <c r="FN9" s="13">
        <v>3743.64</v>
      </c>
      <c r="FO9" s="11">
        <v>161</v>
      </c>
      <c r="FP9" s="12">
        <v>-0.14</v>
      </c>
      <c r="FQ9" s="12">
        <v>-0.2123</v>
      </c>
      <c r="FR9" s="11">
        <v>178</v>
      </c>
      <c r="FS9" s="13">
        <v>3911.38</v>
      </c>
      <c r="FT9" s="11">
        <v>81</v>
      </c>
      <c r="FU9" s="11">
        <v>114</v>
      </c>
      <c r="FV9" s="13">
        <v>2552.12</v>
      </c>
      <c r="FW9" s="11">
        <v>78</v>
      </c>
      <c r="FX9" s="12">
        <v>0.5614</v>
      </c>
      <c r="FY9" s="12">
        <v>0.5326</v>
      </c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>
        <v>56</v>
      </c>
      <c r="GQ9" s="13">
        <v>1210.97</v>
      </c>
      <c r="GR9" s="11">
        <v>210</v>
      </c>
      <c r="GS9" s="11">
        <v>25</v>
      </c>
      <c r="GT9" s="13">
        <v>539.84</v>
      </c>
      <c r="GU9" s="11">
        <v>205</v>
      </c>
      <c r="GV9" s="12">
        <v>1.24</v>
      </c>
      <c r="GW9" s="12">
        <v>1.2432</v>
      </c>
      <c r="GX9" s="11"/>
      <c r="GY9" s="13"/>
      <c r="GZ9" s="11"/>
      <c r="HA9" s="11"/>
      <c r="HB9" s="13"/>
      <c r="HC9" s="11">
        <v>10</v>
      </c>
      <c r="HD9" s="12"/>
      <c r="HE9" s="12"/>
      <c r="HF9" s="11">
        <v>48</v>
      </c>
      <c r="HG9" s="13">
        <v>778.78</v>
      </c>
      <c r="HH9" s="11">
        <v>12</v>
      </c>
      <c r="HI9" s="11">
        <v>33</v>
      </c>
      <c r="HJ9" s="13">
        <v>571.33</v>
      </c>
      <c r="HK9" s="11">
        <v>16</v>
      </c>
      <c r="HL9" s="12">
        <v>0.4545</v>
      </c>
      <c r="HM9" s="12">
        <v>0.3631</v>
      </c>
      <c r="HN9" s="11">
        <v>45</v>
      </c>
      <c r="HO9" s="13">
        <v>864.36</v>
      </c>
      <c r="HP9" s="11">
        <v>82</v>
      </c>
      <c r="HQ9" s="11">
        <v>60</v>
      </c>
      <c r="HR9" s="13">
        <v>1218.46</v>
      </c>
      <c r="HS9" s="11">
        <v>108</v>
      </c>
      <c r="HT9" s="12">
        <v>-0.25</v>
      </c>
      <c r="HU9" s="12">
        <v>-0.2906</v>
      </c>
      <c r="HV9" s="11"/>
      <c r="HW9" s="13"/>
      <c r="HX9" s="11"/>
      <c r="HY9" s="11"/>
      <c r="HZ9" s="13"/>
      <c r="IA9" s="11"/>
      <c r="IB9" s="12"/>
      <c r="IC9" s="12"/>
      <c r="ID9" s="11">
        <v>36</v>
      </c>
      <c r="IE9" s="13">
        <v>693.47</v>
      </c>
      <c r="IF9" s="11">
        <v>59</v>
      </c>
      <c r="IG9" s="11"/>
      <c r="IH9" s="13"/>
      <c r="II9" s="11"/>
      <c r="IJ9" s="12"/>
      <c r="IK9" s="12"/>
      <c r="IL9" s="11">
        <v>6</v>
      </c>
      <c r="IM9" s="13">
        <v>489.94</v>
      </c>
      <c r="IN9" s="11">
        <v>11</v>
      </c>
      <c r="IO9" s="11">
        <v>9</v>
      </c>
      <c r="IP9" s="13">
        <v>85.86</v>
      </c>
      <c r="IQ9" s="11">
        <v>23</v>
      </c>
      <c r="IR9" s="12">
        <v>-0.3333</v>
      </c>
      <c r="IS9" s="12">
        <v>4.7063</v>
      </c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>
        <v>1186</v>
      </c>
      <c r="JV9" s="13">
        <v>23749.44</v>
      </c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>
        <v>443</v>
      </c>
      <c r="KL9" s="13">
        <v>7805.73</v>
      </c>
      <c r="KM9" s="11">
        <v>290</v>
      </c>
      <c r="KN9" s="12"/>
      <c r="KO9" s="12"/>
      <c r="KP9" s="11"/>
      <c r="KQ9" s="13"/>
      <c r="KR9" s="11"/>
      <c r="KS9" s="11">
        <v>8</v>
      </c>
      <c r="KT9" s="13">
        <v>156.3</v>
      </c>
      <c r="KU9" s="11">
        <v>148</v>
      </c>
      <c r="KV9" s="12"/>
      <c r="KW9" s="12"/>
      <c r="KX9" s="11"/>
      <c r="KY9" s="13"/>
      <c r="KZ9" s="11">
        <v>168</v>
      </c>
      <c r="LA9" s="11"/>
      <c r="LB9" s="13"/>
      <c r="LC9" s="11">
        <v>181</v>
      </c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469982</v>
      </c>
      <c r="C10" s="11">
        <f>=ROUNDDOWN(18.1376896329486,0)</f>
      </c>
      <c r="D10" s="11">
        <v>629173</v>
      </c>
      <c r="E10" s="12">
        <v>0.7356</v>
      </c>
      <c r="F10" s="11"/>
      <c r="G10" s="11">
        <f>=ROUNDDOWN({0},0)</f>
      </c>
      <c r="H10" s="11"/>
      <c r="I10" s="12"/>
      <c r="J10" s="11">
        <v>142344</v>
      </c>
      <c r="K10" s="13">
        <v>3556683.87</v>
      </c>
      <c r="L10" s="11">
        <v>1224</v>
      </c>
      <c r="M10" s="14">
        <v>2905.79</v>
      </c>
      <c r="N10" s="11">
        <v>87749</v>
      </c>
      <c r="O10" s="13">
        <v>2927905.66</v>
      </c>
      <c r="P10" s="11">
        <v>1157</v>
      </c>
      <c r="Q10" s="14">
        <v>2530.6</v>
      </c>
      <c r="R10" s="12">
        <v>0.6222</v>
      </c>
      <c r="S10" s="12">
        <v>0.2148</v>
      </c>
      <c r="T10" s="12">
        <v>0.0579</v>
      </c>
      <c r="U10" s="12">
        <v>0.1483</v>
      </c>
      <c r="V10" s="11">
        <v>28136</v>
      </c>
      <c r="W10" s="13">
        <v>1065023.27</v>
      </c>
      <c r="X10" s="11">
        <v>930</v>
      </c>
      <c r="Y10" s="11">
        <v>20304</v>
      </c>
      <c r="Z10" s="13">
        <v>744332.51</v>
      </c>
      <c r="AA10" s="11">
        <v>805</v>
      </c>
      <c r="AB10" s="12">
        <v>0.3857</v>
      </c>
      <c r="AC10" s="12">
        <v>0.4308</v>
      </c>
      <c r="AD10" s="11">
        <v>5500</v>
      </c>
      <c r="AE10" s="13">
        <v>174986.88</v>
      </c>
      <c r="AF10" s="11">
        <v>1020</v>
      </c>
      <c r="AG10" s="11">
        <v>3584</v>
      </c>
      <c r="AH10" s="13">
        <v>121483.79</v>
      </c>
      <c r="AI10" s="11">
        <v>963</v>
      </c>
      <c r="AJ10" s="12">
        <v>0.5346</v>
      </c>
      <c r="AK10" s="12">
        <v>0.4404</v>
      </c>
      <c r="AL10" s="11">
        <v>64668</v>
      </c>
      <c r="AM10" s="13">
        <v>867025.63</v>
      </c>
      <c r="AN10" s="11">
        <v>918</v>
      </c>
      <c r="AO10" s="11">
        <v>16408</v>
      </c>
      <c r="AP10" s="13">
        <v>512758.58</v>
      </c>
      <c r="AQ10" s="11">
        <v>900</v>
      </c>
      <c r="AR10" s="12">
        <v>2.9412</v>
      </c>
      <c r="AS10" s="12">
        <v>0.6909</v>
      </c>
      <c r="AT10" s="11">
        <v>14401</v>
      </c>
      <c r="AU10" s="13">
        <v>425927.81</v>
      </c>
      <c r="AV10" s="11">
        <v>1007</v>
      </c>
      <c r="AW10" s="11">
        <v>16884</v>
      </c>
      <c r="AX10" s="13">
        <v>494407.17</v>
      </c>
      <c r="AY10" s="11">
        <v>931</v>
      </c>
      <c r="AZ10" s="12">
        <v>-0.1471</v>
      </c>
      <c r="BA10" s="12">
        <v>-0.1385</v>
      </c>
      <c r="BB10" s="11">
        <v>4627</v>
      </c>
      <c r="BC10" s="13">
        <v>206603.58</v>
      </c>
      <c r="BD10" s="11">
        <v>1066</v>
      </c>
      <c r="BE10" s="11">
        <v>2318</v>
      </c>
      <c r="BF10" s="13">
        <v>96987.93</v>
      </c>
      <c r="BG10" s="11">
        <v>951</v>
      </c>
      <c r="BH10" s="12">
        <v>0.9961</v>
      </c>
      <c r="BI10" s="12">
        <v>1.1302</v>
      </c>
      <c r="BJ10" s="11">
        <v>11193</v>
      </c>
      <c r="BK10" s="13">
        <v>328070.7</v>
      </c>
      <c r="BL10" s="11">
        <v>902</v>
      </c>
      <c r="BM10" s="11">
        <v>12279</v>
      </c>
      <c r="BN10" s="13">
        <v>370771.46</v>
      </c>
      <c r="BO10" s="11">
        <v>848</v>
      </c>
      <c r="BP10" s="12">
        <v>-0.0884</v>
      </c>
      <c r="BQ10" s="12">
        <v>-0.1152</v>
      </c>
      <c r="BR10" s="11">
        <v>3059</v>
      </c>
      <c r="BS10" s="13">
        <v>96629.08</v>
      </c>
      <c r="BT10" s="11">
        <v>1020</v>
      </c>
      <c r="BU10" s="11">
        <v>3111</v>
      </c>
      <c r="BV10" s="13">
        <v>101311.31</v>
      </c>
      <c r="BW10" s="11">
        <v>964</v>
      </c>
      <c r="BX10" s="12">
        <v>-0.0167</v>
      </c>
      <c r="BY10" s="12">
        <v>-0.0462</v>
      </c>
      <c r="BZ10" s="11">
        <v>4076</v>
      </c>
      <c r="CA10" s="13">
        <v>142724.22</v>
      </c>
      <c r="CB10" s="11">
        <v>747</v>
      </c>
      <c r="CC10" s="11">
        <v>4643</v>
      </c>
      <c r="CD10" s="13">
        <v>188226.94</v>
      </c>
      <c r="CE10" s="11">
        <v>712</v>
      </c>
      <c r="CF10" s="12">
        <v>-0.1221</v>
      </c>
      <c r="CG10" s="12">
        <v>-0.2417</v>
      </c>
      <c r="CH10" s="11"/>
      <c r="CI10" s="13"/>
      <c r="CJ10" s="11"/>
      <c r="CK10" s="11"/>
      <c r="CL10" s="13"/>
      <c r="CM10" s="11"/>
      <c r="CN10" s="12"/>
      <c r="CO10" s="12"/>
      <c r="CP10" s="11">
        <v>207</v>
      </c>
      <c r="CQ10" s="13">
        <v>9954.55</v>
      </c>
      <c r="CR10" s="11">
        <v>579</v>
      </c>
      <c r="CS10" s="11"/>
      <c r="CT10" s="13"/>
      <c r="CU10" s="11"/>
      <c r="CV10" s="12"/>
      <c r="CW10" s="12"/>
      <c r="CX10" s="11">
        <v>659</v>
      </c>
      <c r="CY10" s="13">
        <v>25267.36</v>
      </c>
      <c r="CZ10" s="11">
        <v>918</v>
      </c>
      <c r="DA10" s="11">
        <v>1475</v>
      </c>
      <c r="DB10" s="13">
        <v>48765.53</v>
      </c>
      <c r="DC10" s="11">
        <v>679</v>
      </c>
      <c r="DD10" s="12">
        <v>-0.5532</v>
      </c>
      <c r="DE10" s="12">
        <v>-0.4819</v>
      </c>
      <c r="DF10" s="11">
        <v>243</v>
      </c>
      <c r="DG10" s="13">
        <v>15551.77</v>
      </c>
      <c r="DH10" s="11">
        <v>1151</v>
      </c>
      <c r="DI10" s="11">
        <v>154</v>
      </c>
      <c r="DJ10" s="13">
        <v>8469.71</v>
      </c>
      <c r="DK10" s="11">
        <v>1071</v>
      </c>
      <c r="DL10" s="12">
        <v>0.5779</v>
      </c>
      <c r="DM10" s="12">
        <v>0.8362</v>
      </c>
      <c r="DN10" s="11">
        <v>492</v>
      </c>
      <c r="DO10" s="13">
        <v>13184.59</v>
      </c>
      <c r="DP10" s="11">
        <v>573</v>
      </c>
      <c r="DQ10" s="11">
        <v>557</v>
      </c>
      <c r="DR10" s="13">
        <v>18923.61</v>
      </c>
      <c r="DS10" s="11">
        <v>624</v>
      </c>
      <c r="DT10" s="12">
        <v>-0.1167</v>
      </c>
      <c r="DU10" s="12">
        <v>-0.3033</v>
      </c>
      <c r="DV10" s="11">
        <v>612</v>
      </c>
      <c r="DW10" s="13">
        <v>49981.7</v>
      </c>
      <c r="DX10" s="11"/>
      <c r="DY10" s="11">
        <v>337</v>
      </c>
      <c r="DZ10" s="13">
        <v>27571.45</v>
      </c>
      <c r="EA10" s="11"/>
      <c r="EB10" s="12">
        <v>0.816</v>
      </c>
      <c r="EC10" s="12">
        <v>0.8128</v>
      </c>
      <c r="ED10" s="11">
        <v>382</v>
      </c>
      <c r="EE10" s="13">
        <v>7984.2</v>
      </c>
      <c r="EF10" s="11">
        <v>62</v>
      </c>
      <c r="EG10" s="11">
        <v>353</v>
      </c>
      <c r="EH10" s="13">
        <v>7218.12</v>
      </c>
      <c r="EI10" s="11">
        <v>52</v>
      </c>
      <c r="EJ10" s="12">
        <v>0.0822</v>
      </c>
      <c r="EK10" s="12">
        <v>0.1061</v>
      </c>
      <c r="EL10" s="11">
        <v>216</v>
      </c>
      <c r="EM10" s="13">
        <v>10985.71</v>
      </c>
      <c r="EN10" s="11">
        <v>371</v>
      </c>
      <c r="EO10" s="11">
        <v>128</v>
      </c>
      <c r="EP10" s="13">
        <v>6977.24</v>
      </c>
      <c r="EQ10" s="11">
        <v>205</v>
      </c>
      <c r="ER10" s="12">
        <v>0.6875</v>
      </c>
      <c r="ES10" s="12">
        <v>0.5745</v>
      </c>
      <c r="ET10" s="11">
        <v>802</v>
      </c>
      <c r="EU10" s="13">
        <v>28080.48</v>
      </c>
      <c r="EV10" s="11">
        <v>447</v>
      </c>
      <c r="EW10" s="11">
        <v>940</v>
      </c>
      <c r="EX10" s="13">
        <v>31381.97</v>
      </c>
      <c r="EY10" s="11">
        <v>385</v>
      </c>
      <c r="EZ10" s="12">
        <v>-0.1468</v>
      </c>
      <c r="FA10" s="12">
        <v>-0.1052</v>
      </c>
      <c r="FB10" s="11"/>
      <c r="FC10" s="13"/>
      <c r="FD10" s="11"/>
      <c r="FE10" s="11"/>
      <c r="FF10" s="13"/>
      <c r="FG10" s="11"/>
      <c r="FH10" s="12"/>
      <c r="FI10" s="12"/>
      <c r="FJ10" s="11">
        <v>2089</v>
      </c>
      <c r="FK10" s="13">
        <v>52063.21</v>
      </c>
      <c r="FL10" s="11">
        <v>481</v>
      </c>
      <c r="FM10" s="11">
        <v>1352</v>
      </c>
      <c r="FN10" s="13">
        <v>44222.12</v>
      </c>
      <c r="FO10" s="11">
        <v>514</v>
      </c>
      <c r="FP10" s="12">
        <v>0.5451</v>
      </c>
      <c r="FQ10" s="12">
        <v>0.1773</v>
      </c>
      <c r="FR10" s="11">
        <v>445</v>
      </c>
      <c r="FS10" s="13">
        <v>18503.96</v>
      </c>
      <c r="FT10" s="11">
        <v>117</v>
      </c>
      <c r="FU10" s="11">
        <v>320</v>
      </c>
      <c r="FV10" s="13">
        <v>10921.71</v>
      </c>
      <c r="FW10" s="11">
        <v>118</v>
      </c>
      <c r="FX10" s="12">
        <v>0.3906</v>
      </c>
      <c r="FY10" s="12">
        <v>0.6942</v>
      </c>
      <c r="FZ10" s="11"/>
      <c r="GA10" s="13"/>
      <c r="GB10" s="11"/>
      <c r="GC10" s="11"/>
      <c r="GD10" s="13"/>
      <c r="GE10" s="11"/>
      <c r="GF10" s="12"/>
      <c r="GG10" s="12"/>
      <c r="GH10" s="11">
        <v>73</v>
      </c>
      <c r="GI10" s="13">
        <v>1469</v>
      </c>
      <c r="GJ10" s="11">
        <v>10</v>
      </c>
      <c r="GK10" s="11">
        <v>42</v>
      </c>
      <c r="GL10" s="13">
        <v>781.58</v>
      </c>
      <c r="GM10" s="11">
        <v>13</v>
      </c>
      <c r="GN10" s="12">
        <v>0.7381</v>
      </c>
      <c r="GO10" s="12">
        <v>0.8795</v>
      </c>
      <c r="GP10" s="11">
        <v>21</v>
      </c>
      <c r="GQ10" s="13">
        <v>780.04</v>
      </c>
      <c r="GR10" s="11">
        <v>794</v>
      </c>
      <c r="GS10" s="11">
        <v>8</v>
      </c>
      <c r="GT10" s="13">
        <v>302.7</v>
      </c>
      <c r="GU10" s="11">
        <v>669</v>
      </c>
      <c r="GV10" s="12">
        <v>1.625</v>
      </c>
      <c r="GW10" s="12">
        <v>1.5769</v>
      </c>
      <c r="GX10" s="11">
        <v>61</v>
      </c>
      <c r="GY10" s="13">
        <v>1823.58</v>
      </c>
      <c r="GZ10" s="11">
        <v>126</v>
      </c>
      <c r="HA10" s="11">
        <v>71</v>
      </c>
      <c r="HB10" s="13">
        <v>2316.59</v>
      </c>
      <c r="HC10" s="11">
        <v>126</v>
      </c>
      <c r="HD10" s="12">
        <v>-0.1408</v>
      </c>
      <c r="HE10" s="12">
        <v>-0.2128</v>
      </c>
      <c r="HF10" s="11">
        <v>208</v>
      </c>
      <c r="HG10" s="13">
        <v>7112.38</v>
      </c>
      <c r="HH10" s="11">
        <v>331</v>
      </c>
      <c r="HI10" s="11">
        <v>198</v>
      </c>
      <c r="HJ10" s="13">
        <v>7255.89</v>
      </c>
      <c r="HK10" s="11">
        <v>334</v>
      </c>
      <c r="HL10" s="12">
        <v>0.0505</v>
      </c>
      <c r="HM10" s="12">
        <v>-0.0198</v>
      </c>
      <c r="HN10" s="11">
        <v>68</v>
      </c>
      <c r="HO10" s="13">
        <v>1477.09</v>
      </c>
      <c r="HP10" s="11">
        <v>435</v>
      </c>
      <c r="HQ10" s="11">
        <v>109</v>
      </c>
      <c r="HR10" s="13">
        <v>2430.52</v>
      </c>
      <c r="HS10" s="11">
        <v>495</v>
      </c>
      <c r="HT10" s="12">
        <v>-0.3761</v>
      </c>
      <c r="HU10" s="12">
        <v>-0.3923</v>
      </c>
      <c r="HV10" s="11">
        <v>53</v>
      </c>
      <c r="HW10" s="13">
        <v>2528.65</v>
      </c>
      <c r="HX10" s="11">
        <v>144</v>
      </c>
      <c r="HY10" s="11">
        <v>59</v>
      </c>
      <c r="HZ10" s="13">
        <v>3120.51</v>
      </c>
      <c r="IA10" s="11">
        <v>129</v>
      </c>
      <c r="IB10" s="12">
        <v>-0.1017</v>
      </c>
      <c r="IC10" s="12">
        <v>-0.1897</v>
      </c>
      <c r="ID10" s="11">
        <v>38</v>
      </c>
      <c r="IE10" s="13">
        <v>1862.93</v>
      </c>
      <c r="IF10" s="11">
        <v>102</v>
      </c>
      <c r="IG10" s="11"/>
      <c r="IH10" s="13"/>
      <c r="II10" s="11"/>
      <c r="IJ10" s="12"/>
      <c r="IK10" s="12"/>
      <c r="IL10" s="11">
        <v>5</v>
      </c>
      <c r="IM10" s="13">
        <v>280.45</v>
      </c>
      <c r="IN10" s="11">
        <v>21</v>
      </c>
      <c r="IO10" s="11">
        <v>4</v>
      </c>
      <c r="IP10" s="13">
        <v>99.91</v>
      </c>
      <c r="IQ10" s="11">
        <v>21</v>
      </c>
      <c r="IR10" s="12">
        <v>0.25</v>
      </c>
      <c r="IS10" s="12">
        <v>1.807</v>
      </c>
      <c r="IT10" s="11"/>
      <c r="IU10" s="13"/>
      <c r="IV10" s="11"/>
      <c r="IW10" s="11"/>
      <c r="IX10" s="13"/>
      <c r="IY10" s="11"/>
      <c r="IZ10" s="12"/>
      <c r="JA10" s="12"/>
      <c r="JB10" s="11"/>
      <c r="JC10" s="13"/>
      <c r="JD10" s="11"/>
      <c r="JE10" s="11"/>
      <c r="JF10" s="13"/>
      <c r="JG10" s="11"/>
      <c r="JH10" s="12"/>
      <c r="JI10" s="12"/>
      <c r="JJ10" s="11">
        <v>10</v>
      </c>
      <c r="JK10" s="13">
        <v>801.05</v>
      </c>
      <c r="JL10" s="11">
        <v>83</v>
      </c>
      <c r="JM10" s="11">
        <v>15</v>
      </c>
      <c r="JN10" s="13">
        <v>1216.44</v>
      </c>
      <c r="JO10" s="11">
        <v>66</v>
      </c>
      <c r="JP10" s="12">
        <v>-0.3333</v>
      </c>
      <c r="JQ10" s="12">
        <v>-0.3415</v>
      </c>
      <c r="JR10" s="11"/>
      <c r="JS10" s="13"/>
      <c r="JT10" s="11"/>
      <c r="JU10" s="11">
        <v>1499</v>
      </c>
      <c r="JV10" s="13">
        <v>56560.34</v>
      </c>
      <c r="JW10" s="11"/>
      <c r="JX10" s="12"/>
      <c r="JY10" s="12"/>
      <c r="JZ10" s="11"/>
      <c r="KA10" s="13"/>
      <c r="KB10" s="11"/>
      <c r="KC10" s="11">
        <v>237</v>
      </c>
      <c r="KD10" s="13">
        <v>7687.14</v>
      </c>
      <c r="KE10" s="11"/>
      <c r="KF10" s="12"/>
      <c r="KG10" s="12"/>
      <c r="KH10" s="11"/>
      <c r="KI10" s="13"/>
      <c r="KJ10" s="11"/>
      <c r="KK10" s="11">
        <v>329</v>
      </c>
      <c r="KL10" s="13">
        <v>9931.52</v>
      </c>
      <c r="KM10" s="11">
        <v>937</v>
      </c>
      <c r="KN10" s="12"/>
      <c r="KO10" s="12"/>
      <c r="KP10" s="11"/>
      <c r="KQ10" s="13"/>
      <c r="KR10" s="11"/>
      <c r="KS10" s="11">
        <v>31</v>
      </c>
      <c r="KT10" s="13">
        <v>1471.37</v>
      </c>
      <c r="KU10" s="11">
        <v>259</v>
      </c>
      <c r="KV10" s="12"/>
      <c r="KW10" s="12"/>
      <c r="KX10" s="11"/>
      <c r="KY10" s="13"/>
      <c r="KZ10" s="11">
        <v>699</v>
      </c>
      <c r="LA10" s="11"/>
      <c r="LB10" s="13"/>
      <c r="LC10" s="11">
        <v>235</v>
      </c>
      <c r="LD10" s="12"/>
      <c r="LE10" s="12"/>
      <c r="LF10" s="11"/>
      <c r="LG10" s="13"/>
      <c r="LH10" s="11">
        <v>3</v>
      </c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2992</v>
      </c>
      <c r="C11" s="11">
        <f>=ROUNDDOWN(100.066889632107,0)</f>
      </c>
      <c r="D11" s="11">
        <v>604</v>
      </c>
      <c r="E11" s="12">
        <v>0.5262</v>
      </c>
      <c r="F11" s="11"/>
      <c r="G11" s="11">
        <f>=ROUNDDOWN({0},0)</f>
      </c>
      <c r="H11" s="11"/>
      <c r="I11" s="12"/>
      <c r="J11" s="11">
        <v>309</v>
      </c>
      <c r="K11" s="13">
        <v>74394.83</v>
      </c>
      <c r="L11" s="11">
        <v>60</v>
      </c>
      <c r="M11" s="14">
        <v>1239.91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309</v>
      </c>
      <c r="BS11" s="13">
        <v>74394.83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>
        <v>35</v>
      </c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140450</v>
      </c>
      <c r="C12" s="11">
        <f>=ROUNDDOWN(24.0056745346711,0)</f>
      </c>
      <c r="D12" s="11">
        <v>98517</v>
      </c>
      <c r="E12" s="12">
        <v>0.8148</v>
      </c>
      <c r="F12" s="11"/>
      <c r="G12" s="11">
        <f>=ROUNDDOWN({0},0)</f>
      </c>
      <c r="H12" s="11">
        <v>2464</v>
      </c>
      <c r="I12" s="12"/>
      <c r="J12" s="11">
        <v>49917</v>
      </c>
      <c r="K12" s="13">
        <v>8457520.11</v>
      </c>
      <c r="L12" s="11">
        <v>665</v>
      </c>
      <c r="M12" s="14">
        <v>12718.08</v>
      </c>
      <c r="N12" s="11">
        <v>39536</v>
      </c>
      <c r="O12" s="13">
        <v>7425134.83</v>
      </c>
      <c r="P12" s="11">
        <v>746</v>
      </c>
      <c r="Q12" s="14">
        <v>9953.26</v>
      </c>
      <c r="R12" s="12">
        <v>0.2626</v>
      </c>
      <c r="S12" s="12">
        <v>0.139</v>
      </c>
      <c r="T12" s="12">
        <v>-0.1086</v>
      </c>
      <c r="U12" s="12">
        <v>0.2778</v>
      </c>
      <c r="V12" s="11">
        <v>2136</v>
      </c>
      <c r="W12" s="13">
        <v>349693.09</v>
      </c>
      <c r="X12" s="11">
        <v>216</v>
      </c>
      <c r="Y12" s="11">
        <v>1252</v>
      </c>
      <c r="Z12" s="13">
        <v>204060.62</v>
      </c>
      <c r="AA12" s="11">
        <v>182</v>
      </c>
      <c r="AB12" s="12">
        <v>0.7061</v>
      </c>
      <c r="AC12" s="12">
        <v>0.7137</v>
      </c>
      <c r="AD12" s="11">
        <v>19990</v>
      </c>
      <c r="AE12" s="13">
        <v>3344027.16</v>
      </c>
      <c r="AF12" s="11">
        <v>647</v>
      </c>
      <c r="AG12" s="11">
        <v>18964</v>
      </c>
      <c r="AH12" s="13">
        <v>3282597.29</v>
      </c>
      <c r="AI12" s="11">
        <v>740</v>
      </c>
      <c r="AJ12" s="12">
        <v>0.0541</v>
      </c>
      <c r="AK12" s="12">
        <v>0.0187</v>
      </c>
      <c r="AL12" s="11">
        <v>1054</v>
      </c>
      <c r="AM12" s="13">
        <v>177519.61</v>
      </c>
      <c r="AN12" s="11">
        <v>543</v>
      </c>
      <c r="AO12" s="11">
        <v>1535</v>
      </c>
      <c r="AP12" s="13">
        <v>253082.96</v>
      </c>
      <c r="AQ12" s="11">
        <v>542</v>
      </c>
      <c r="AR12" s="12">
        <v>-0.3134</v>
      </c>
      <c r="AS12" s="12">
        <v>-0.2986</v>
      </c>
      <c r="AT12" s="11">
        <v>1756</v>
      </c>
      <c r="AU12" s="13">
        <v>298259.78</v>
      </c>
      <c r="AV12" s="11">
        <v>621</v>
      </c>
      <c r="AW12" s="11">
        <v>761</v>
      </c>
      <c r="AX12" s="13">
        <v>151766.39</v>
      </c>
      <c r="AY12" s="11">
        <v>717</v>
      </c>
      <c r="AZ12" s="12">
        <v>1.3075</v>
      </c>
      <c r="BA12" s="12">
        <v>0.9653</v>
      </c>
      <c r="BB12" s="11">
        <v>5402</v>
      </c>
      <c r="BC12" s="13">
        <v>1151767.45</v>
      </c>
      <c r="BD12" s="11">
        <v>623</v>
      </c>
      <c r="BE12" s="11">
        <v>5746</v>
      </c>
      <c r="BF12" s="13">
        <v>1163340.96</v>
      </c>
      <c r="BG12" s="11">
        <v>716</v>
      </c>
      <c r="BH12" s="12">
        <v>-0.0599</v>
      </c>
      <c r="BI12" s="12">
        <v>-0.0099</v>
      </c>
      <c r="BJ12" s="11">
        <v>941</v>
      </c>
      <c r="BK12" s="13">
        <v>183487.62</v>
      </c>
      <c r="BL12" s="11">
        <v>528</v>
      </c>
      <c r="BM12" s="11">
        <v>431</v>
      </c>
      <c r="BN12" s="13">
        <v>84678.39</v>
      </c>
      <c r="BO12" s="11">
        <v>508</v>
      </c>
      <c r="BP12" s="12">
        <v>1.1833</v>
      </c>
      <c r="BQ12" s="12">
        <v>1.1669</v>
      </c>
      <c r="BR12" s="11">
        <v>5253</v>
      </c>
      <c r="BS12" s="13">
        <v>1024643.31</v>
      </c>
      <c r="BT12" s="11">
        <v>649</v>
      </c>
      <c r="BU12" s="11">
        <v>5941</v>
      </c>
      <c r="BV12" s="13">
        <v>1300820.25</v>
      </c>
      <c r="BW12" s="11">
        <v>742</v>
      </c>
      <c r="BX12" s="12">
        <v>-0.1158</v>
      </c>
      <c r="BY12" s="12">
        <v>-0.2123</v>
      </c>
      <c r="BZ12" s="11">
        <v>103</v>
      </c>
      <c r="CA12" s="13">
        <v>17802.64</v>
      </c>
      <c r="CB12" s="11">
        <v>263</v>
      </c>
      <c r="CC12" s="11">
        <v>215</v>
      </c>
      <c r="CD12" s="13">
        <v>41538.61</v>
      </c>
      <c r="CE12" s="11">
        <v>333</v>
      </c>
      <c r="CF12" s="12">
        <v>-0.5209</v>
      </c>
      <c r="CG12" s="12">
        <v>-0.5714</v>
      </c>
      <c r="CH12" s="11">
        <v>8761</v>
      </c>
      <c r="CI12" s="13">
        <v>1111739.3</v>
      </c>
      <c r="CJ12" s="11"/>
      <c r="CK12" s="11"/>
      <c r="CL12" s="13"/>
      <c r="CM12" s="11"/>
      <c r="CN12" s="12"/>
      <c r="CO12" s="12"/>
      <c r="CP12" s="11">
        <v>8</v>
      </c>
      <c r="CQ12" s="13">
        <v>2058.92</v>
      </c>
      <c r="CR12" s="11">
        <v>507</v>
      </c>
      <c r="CS12" s="11"/>
      <c r="CT12" s="13"/>
      <c r="CU12" s="11"/>
      <c r="CV12" s="12"/>
      <c r="CW12" s="12"/>
      <c r="CX12" s="11">
        <v>19</v>
      </c>
      <c r="CY12" s="13">
        <v>4030.59</v>
      </c>
      <c r="CZ12" s="11">
        <v>281</v>
      </c>
      <c r="DA12" s="11">
        <v>164</v>
      </c>
      <c r="DB12" s="13">
        <v>23607.63</v>
      </c>
      <c r="DC12" s="11">
        <v>331</v>
      </c>
      <c r="DD12" s="12">
        <v>-0.8841</v>
      </c>
      <c r="DE12" s="12">
        <v>-0.8293</v>
      </c>
      <c r="DF12" s="11">
        <v>35</v>
      </c>
      <c r="DG12" s="13">
        <v>8693.38</v>
      </c>
      <c r="DH12" s="11">
        <v>588</v>
      </c>
      <c r="DI12" s="11">
        <v>59</v>
      </c>
      <c r="DJ12" s="13">
        <v>13442.31</v>
      </c>
      <c r="DK12" s="11">
        <v>644</v>
      </c>
      <c r="DL12" s="12">
        <v>-0.4068</v>
      </c>
      <c r="DM12" s="12">
        <v>-0.3533</v>
      </c>
      <c r="DN12" s="11">
        <v>1113</v>
      </c>
      <c r="DO12" s="13">
        <v>206109.74</v>
      </c>
      <c r="DP12" s="11">
        <v>227</v>
      </c>
      <c r="DQ12" s="11">
        <v>1239</v>
      </c>
      <c r="DR12" s="13">
        <v>273997.41</v>
      </c>
      <c r="DS12" s="11">
        <v>411</v>
      </c>
      <c r="DT12" s="12">
        <v>-0.1017</v>
      </c>
      <c r="DU12" s="12">
        <v>-0.2478</v>
      </c>
      <c r="DV12" s="11"/>
      <c r="DW12" s="13"/>
      <c r="DX12" s="11"/>
      <c r="DY12" s="11"/>
      <c r="DZ12" s="13"/>
      <c r="EA12" s="11"/>
      <c r="EB12" s="12"/>
      <c r="EC12" s="12"/>
      <c r="ED12" s="11">
        <v>810</v>
      </c>
      <c r="EE12" s="13">
        <v>157129.14</v>
      </c>
      <c r="EF12" s="11">
        <v>248</v>
      </c>
      <c r="EG12" s="11">
        <v>1201</v>
      </c>
      <c r="EH12" s="13">
        <v>258611.71</v>
      </c>
      <c r="EI12" s="11">
        <v>273</v>
      </c>
      <c r="EJ12" s="12">
        <v>-0.3256</v>
      </c>
      <c r="EK12" s="12">
        <v>-0.3924</v>
      </c>
      <c r="EL12" s="11">
        <v>273</v>
      </c>
      <c r="EM12" s="13">
        <v>56743.78</v>
      </c>
      <c r="EN12" s="11">
        <v>194</v>
      </c>
      <c r="EO12" s="11">
        <v>68</v>
      </c>
      <c r="EP12" s="13">
        <v>16197.41</v>
      </c>
      <c r="EQ12" s="11">
        <v>165</v>
      </c>
      <c r="ER12" s="12">
        <v>3.0147</v>
      </c>
      <c r="ES12" s="12">
        <v>2.5033</v>
      </c>
      <c r="ET12" s="11"/>
      <c r="EU12" s="13"/>
      <c r="EV12" s="11">
        <v>2</v>
      </c>
      <c r="EW12" s="11">
        <v>1</v>
      </c>
      <c r="EX12" s="13">
        <v>199.5</v>
      </c>
      <c r="EY12" s="11">
        <v>2</v>
      </c>
      <c r="EZ12" s="12"/>
      <c r="FA12" s="12"/>
      <c r="FB12" s="11">
        <v>802</v>
      </c>
      <c r="FC12" s="13">
        <v>149733.78</v>
      </c>
      <c r="FD12" s="11">
        <v>499</v>
      </c>
      <c r="FE12" s="11">
        <v>260</v>
      </c>
      <c r="FF12" s="13">
        <v>53550.63</v>
      </c>
      <c r="FG12" s="11">
        <v>406</v>
      </c>
      <c r="FH12" s="12">
        <v>2.0846</v>
      </c>
      <c r="FI12" s="12">
        <v>1.7961</v>
      </c>
      <c r="FJ12" s="11"/>
      <c r="FK12" s="13"/>
      <c r="FL12" s="11"/>
      <c r="FM12" s="11"/>
      <c r="FN12" s="13"/>
      <c r="FO12" s="11"/>
      <c r="FP12" s="12"/>
      <c r="FQ12" s="12"/>
      <c r="FR12" s="11">
        <v>129</v>
      </c>
      <c r="FS12" s="13">
        <v>14721.33</v>
      </c>
      <c r="FT12" s="11">
        <v>224</v>
      </c>
      <c r="FU12" s="11">
        <v>87</v>
      </c>
      <c r="FV12" s="13">
        <v>13169.09</v>
      </c>
      <c r="FW12" s="11">
        <v>229</v>
      </c>
      <c r="FX12" s="12">
        <v>0.4828</v>
      </c>
      <c r="FY12" s="12">
        <v>0.1179</v>
      </c>
      <c r="FZ12" s="11">
        <v>505</v>
      </c>
      <c r="GA12" s="13">
        <v>72247.17</v>
      </c>
      <c r="GB12" s="11">
        <v>308</v>
      </c>
      <c r="GC12" s="11">
        <v>650</v>
      </c>
      <c r="GD12" s="13">
        <v>106365.2</v>
      </c>
      <c r="GE12" s="11">
        <v>376</v>
      </c>
      <c r="GF12" s="12">
        <v>-0.2231</v>
      </c>
      <c r="GG12" s="12">
        <v>-0.3208</v>
      </c>
      <c r="GH12" s="11">
        <v>436</v>
      </c>
      <c r="GI12" s="13">
        <v>64706.73</v>
      </c>
      <c r="GJ12" s="11">
        <v>374</v>
      </c>
      <c r="GK12" s="11">
        <v>249</v>
      </c>
      <c r="GL12" s="13">
        <v>46065.39</v>
      </c>
      <c r="GM12" s="11">
        <v>375</v>
      </c>
      <c r="GN12" s="12">
        <v>0.751</v>
      </c>
      <c r="GO12" s="12">
        <v>0.4047</v>
      </c>
      <c r="GP12" s="11">
        <v>373</v>
      </c>
      <c r="GQ12" s="13">
        <v>60083.13</v>
      </c>
      <c r="GR12" s="11">
        <v>599</v>
      </c>
      <c r="GS12" s="11">
        <v>348</v>
      </c>
      <c r="GT12" s="13">
        <v>65919.99</v>
      </c>
      <c r="GU12" s="11">
        <v>670</v>
      </c>
      <c r="GV12" s="12">
        <v>0.0718</v>
      </c>
      <c r="GW12" s="12">
        <v>-0.0885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>
        <v>3</v>
      </c>
      <c r="HO12" s="13">
        <v>182.25</v>
      </c>
      <c r="HP12" s="11">
        <v>16</v>
      </c>
      <c r="HQ12" s="11"/>
      <c r="HR12" s="13"/>
      <c r="HS12" s="11">
        <v>18</v>
      </c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>
        <v>15</v>
      </c>
      <c r="IE12" s="13">
        <v>2140.21</v>
      </c>
      <c r="IF12" s="11">
        <v>35</v>
      </c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>
        <v>171</v>
      </c>
      <c r="JV12" s="13">
        <v>37698.37</v>
      </c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>
        <v>106</v>
      </c>
      <c r="KL12" s="13">
        <v>20651.49</v>
      </c>
      <c r="KM12" s="11">
        <v>698</v>
      </c>
      <c r="KN12" s="12"/>
      <c r="KO12" s="12"/>
      <c r="KP12" s="11"/>
      <c r="KQ12" s="13"/>
      <c r="KR12" s="11"/>
      <c r="KS12" s="11">
        <v>88</v>
      </c>
      <c r="KT12" s="13">
        <v>13773.23</v>
      </c>
      <c r="KU12" s="11">
        <v>437</v>
      </c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16031</v>
      </c>
      <c r="C13" s="11">
        <f>=ROUNDDOWN(25.5596301020408,0)</f>
      </c>
      <c r="D13" s="11">
        <v>11280</v>
      </c>
      <c r="E13" s="12">
        <v>0.8796</v>
      </c>
      <c r="F13" s="11"/>
      <c r="G13" s="11">
        <f>=ROUNDDOWN({0},0)</f>
      </c>
      <c r="H13" s="11"/>
      <c r="I13" s="12"/>
      <c r="J13" s="11">
        <v>4873</v>
      </c>
      <c r="K13" s="13">
        <v>357953.69</v>
      </c>
      <c r="L13" s="11">
        <v>147</v>
      </c>
      <c r="M13" s="14">
        <v>2435.06</v>
      </c>
      <c r="N13" s="11">
        <v>4254</v>
      </c>
      <c r="O13" s="13">
        <v>366304.78</v>
      </c>
      <c r="P13" s="11">
        <v>118</v>
      </c>
      <c r="Q13" s="14">
        <v>3104.28</v>
      </c>
      <c r="R13" s="12">
        <v>0.1455</v>
      </c>
      <c r="S13" s="12">
        <v>-0.0228</v>
      </c>
      <c r="T13" s="12">
        <v>0.2458</v>
      </c>
      <c r="U13" s="12">
        <v>-0.2156</v>
      </c>
      <c r="V13" s="11">
        <v>884</v>
      </c>
      <c r="W13" s="13">
        <v>63147.49</v>
      </c>
      <c r="X13" s="11">
        <v>72</v>
      </c>
      <c r="Y13" s="11">
        <v>583</v>
      </c>
      <c r="Z13" s="13">
        <v>44919.72</v>
      </c>
      <c r="AA13" s="11">
        <v>51</v>
      </c>
      <c r="AB13" s="12">
        <v>0.5163</v>
      </c>
      <c r="AC13" s="12">
        <v>0.4058</v>
      </c>
      <c r="AD13" s="11">
        <v>1368</v>
      </c>
      <c r="AE13" s="13">
        <v>89264.67</v>
      </c>
      <c r="AF13" s="11">
        <v>140</v>
      </c>
      <c r="AG13" s="11">
        <v>870</v>
      </c>
      <c r="AH13" s="13">
        <v>73445.71</v>
      </c>
      <c r="AI13" s="11">
        <v>118</v>
      </c>
      <c r="AJ13" s="12">
        <v>0.5724</v>
      </c>
      <c r="AK13" s="12">
        <v>0.2154</v>
      </c>
      <c r="AL13" s="11">
        <v>47</v>
      </c>
      <c r="AM13" s="13">
        <v>3286.85</v>
      </c>
      <c r="AN13" s="11">
        <v>132</v>
      </c>
      <c r="AO13" s="11">
        <v>15</v>
      </c>
      <c r="AP13" s="13">
        <v>1120.63</v>
      </c>
      <c r="AQ13" s="11">
        <v>103</v>
      </c>
      <c r="AR13" s="12">
        <v>2.1333</v>
      </c>
      <c r="AS13" s="12">
        <v>1.933</v>
      </c>
      <c r="AT13" s="11">
        <v>260</v>
      </c>
      <c r="AU13" s="13">
        <v>15677.01</v>
      </c>
      <c r="AV13" s="11">
        <v>141</v>
      </c>
      <c r="AW13" s="11">
        <v>202</v>
      </c>
      <c r="AX13" s="13">
        <v>13431.46</v>
      </c>
      <c r="AY13" s="11">
        <v>116</v>
      </c>
      <c r="AZ13" s="12">
        <v>0.2871</v>
      </c>
      <c r="BA13" s="12">
        <v>0.1672</v>
      </c>
      <c r="BB13" s="11">
        <v>576</v>
      </c>
      <c r="BC13" s="13">
        <v>49043.33</v>
      </c>
      <c r="BD13" s="11">
        <v>141</v>
      </c>
      <c r="BE13" s="11">
        <v>838</v>
      </c>
      <c r="BF13" s="13">
        <v>81789.74</v>
      </c>
      <c r="BG13" s="11">
        <v>118</v>
      </c>
      <c r="BH13" s="12">
        <v>-0.3126</v>
      </c>
      <c r="BI13" s="12">
        <v>-0.4004</v>
      </c>
      <c r="BJ13" s="11">
        <v>303</v>
      </c>
      <c r="BK13" s="13">
        <v>25347.46</v>
      </c>
      <c r="BL13" s="11">
        <v>133</v>
      </c>
      <c r="BM13" s="11">
        <v>272</v>
      </c>
      <c r="BN13" s="13">
        <v>23863.06</v>
      </c>
      <c r="BO13" s="11">
        <v>87</v>
      </c>
      <c r="BP13" s="12">
        <v>0.114</v>
      </c>
      <c r="BQ13" s="12">
        <v>0.0622</v>
      </c>
      <c r="BR13" s="11">
        <v>641</v>
      </c>
      <c r="BS13" s="13">
        <v>50780.54</v>
      </c>
      <c r="BT13" s="11">
        <v>147</v>
      </c>
      <c r="BU13" s="11">
        <v>714</v>
      </c>
      <c r="BV13" s="13">
        <v>63958.35</v>
      </c>
      <c r="BW13" s="11">
        <v>118</v>
      </c>
      <c r="BX13" s="12">
        <v>-0.1022</v>
      </c>
      <c r="BY13" s="12">
        <v>-0.206</v>
      </c>
      <c r="BZ13" s="11">
        <v>124</v>
      </c>
      <c r="CA13" s="13">
        <v>8462.18</v>
      </c>
      <c r="CB13" s="11">
        <v>104</v>
      </c>
      <c r="CC13" s="11">
        <v>157</v>
      </c>
      <c r="CD13" s="13">
        <v>11117.28</v>
      </c>
      <c r="CE13" s="11">
        <v>79</v>
      </c>
      <c r="CF13" s="12">
        <v>-0.2102</v>
      </c>
      <c r="CG13" s="12">
        <v>-0.2388</v>
      </c>
      <c r="CH13" s="11"/>
      <c r="CI13" s="13"/>
      <c r="CJ13" s="11"/>
      <c r="CK13" s="11"/>
      <c r="CL13" s="13"/>
      <c r="CM13" s="11"/>
      <c r="CN13" s="12"/>
      <c r="CO13" s="12"/>
      <c r="CP13" s="11">
        <v>15</v>
      </c>
      <c r="CQ13" s="13">
        <v>1745.81</v>
      </c>
      <c r="CR13" s="11">
        <v>117</v>
      </c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>
        <v>5</v>
      </c>
      <c r="DG13" s="13">
        <v>519.95</v>
      </c>
      <c r="DH13" s="11">
        <v>147</v>
      </c>
      <c r="DI13" s="11">
        <v>2</v>
      </c>
      <c r="DJ13" s="13">
        <v>304.98</v>
      </c>
      <c r="DK13" s="11">
        <v>118</v>
      </c>
      <c r="DL13" s="12">
        <v>1.5</v>
      </c>
      <c r="DM13" s="12">
        <v>0.7049</v>
      </c>
      <c r="DN13" s="11">
        <v>8</v>
      </c>
      <c r="DO13" s="13">
        <v>729.31</v>
      </c>
      <c r="DP13" s="11">
        <v>19</v>
      </c>
      <c r="DQ13" s="11">
        <v>11</v>
      </c>
      <c r="DR13" s="13">
        <v>1308.37</v>
      </c>
      <c r="DS13" s="11">
        <v>19</v>
      </c>
      <c r="DT13" s="12">
        <v>-0.2727</v>
      </c>
      <c r="DU13" s="12">
        <v>-0.4426</v>
      </c>
      <c r="DV13" s="11"/>
      <c r="DW13" s="13"/>
      <c r="DX13" s="11"/>
      <c r="DY13" s="11"/>
      <c r="DZ13" s="13"/>
      <c r="EA13" s="11"/>
      <c r="EB13" s="12"/>
      <c r="EC13" s="12"/>
      <c r="ED13" s="11">
        <v>171</v>
      </c>
      <c r="EE13" s="13">
        <v>11205.21</v>
      </c>
      <c r="EF13" s="11">
        <v>44</v>
      </c>
      <c r="EG13" s="11">
        <v>164</v>
      </c>
      <c r="EH13" s="13">
        <v>11901.96</v>
      </c>
      <c r="EI13" s="11">
        <v>51</v>
      </c>
      <c r="EJ13" s="12">
        <v>0.0427</v>
      </c>
      <c r="EK13" s="12">
        <v>-0.0585</v>
      </c>
      <c r="EL13" s="11"/>
      <c r="EM13" s="13"/>
      <c r="EN13" s="11">
        <v>25</v>
      </c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104</v>
      </c>
      <c r="FC13" s="13">
        <v>11853.84</v>
      </c>
      <c r="FD13" s="11">
        <v>26</v>
      </c>
      <c r="FE13" s="11">
        <v>111</v>
      </c>
      <c r="FF13" s="13">
        <v>13147.42</v>
      </c>
      <c r="FG13" s="11">
        <v>14</v>
      </c>
      <c r="FH13" s="12">
        <v>-0.0631</v>
      </c>
      <c r="FI13" s="12">
        <v>-0.0984</v>
      </c>
      <c r="FJ13" s="11"/>
      <c r="FK13" s="13"/>
      <c r="FL13" s="11"/>
      <c r="FM13" s="11"/>
      <c r="FN13" s="13"/>
      <c r="FO13" s="11"/>
      <c r="FP13" s="12"/>
      <c r="FQ13" s="12"/>
      <c r="FR13" s="11">
        <v>74</v>
      </c>
      <c r="FS13" s="13">
        <v>5397.54</v>
      </c>
      <c r="FT13" s="11">
        <v>51</v>
      </c>
      <c r="FU13" s="11">
        <v>39</v>
      </c>
      <c r="FV13" s="13">
        <v>3263.4</v>
      </c>
      <c r="FW13" s="11">
        <v>46</v>
      </c>
      <c r="FX13" s="12">
        <v>0.8974</v>
      </c>
      <c r="FY13" s="12">
        <v>0.654</v>
      </c>
      <c r="FZ13" s="11">
        <v>110</v>
      </c>
      <c r="GA13" s="13">
        <v>7358.31</v>
      </c>
      <c r="GB13" s="11">
        <v>101</v>
      </c>
      <c r="GC13" s="11">
        <v>73</v>
      </c>
      <c r="GD13" s="13">
        <v>5469.17</v>
      </c>
      <c r="GE13" s="11">
        <v>44</v>
      </c>
      <c r="GF13" s="12">
        <v>0.5068</v>
      </c>
      <c r="GG13" s="12">
        <v>0.3454</v>
      </c>
      <c r="GH13" s="11">
        <v>121</v>
      </c>
      <c r="GI13" s="13">
        <v>9526.19</v>
      </c>
      <c r="GJ13" s="11">
        <v>81</v>
      </c>
      <c r="GK13" s="11">
        <v>43</v>
      </c>
      <c r="GL13" s="13">
        <v>3260.38</v>
      </c>
      <c r="GM13" s="11">
        <v>49</v>
      </c>
      <c r="GN13" s="12">
        <v>1.814</v>
      </c>
      <c r="GO13" s="12">
        <v>1.9218</v>
      </c>
      <c r="GP13" s="11">
        <v>62</v>
      </c>
      <c r="GQ13" s="13">
        <v>4608</v>
      </c>
      <c r="GR13" s="11">
        <v>118</v>
      </c>
      <c r="GS13" s="11">
        <v>85</v>
      </c>
      <c r="GT13" s="13">
        <v>7730.31</v>
      </c>
      <c r="GU13" s="11">
        <v>103</v>
      </c>
      <c r="GV13" s="12">
        <v>-0.2706</v>
      </c>
      <c r="GW13" s="12">
        <v>-0.4039</v>
      </c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>
        <v>15</v>
      </c>
      <c r="JV13" s="13">
        <v>1171.91</v>
      </c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>
        <v>40</v>
      </c>
      <c r="KL13" s="13">
        <v>2714.92</v>
      </c>
      <c r="KM13" s="11">
        <v>111</v>
      </c>
      <c r="KN13" s="12"/>
      <c r="KO13" s="12"/>
      <c r="KP13" s="11"/>
      <c r="KQ13" s="13"/>
      <c r="KR13" s="11"/>
      <c r="KS13" s="11">
        <v>20</v>
      </c>
      <c r="KT13" s="13">
        <v>2386.01</v>
      </c>
      <c r="KU13" s="11">
        <v>96</v>
      </c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15347</v>
      </c>
      <c r="C14" s="11">
        <f>=ROUNDDOWN(57.094494047619,0)</f>
      </c>
      <c r="D14" s="11">
        <v>2832</v>
      </c>
      <c r="E14" s="12">
        <v>0.9481</v>
      </c>
      <c r="F14" s="11"/>
      <c r="G14" s="11">
        <f>=ROUNDDOWN({0},0)</f>
      </c>
      <c r="H14" s="11"/>
      <c r="I14" s="12"/>
      <c r="J14" s="11">
        <v>2633</v>
      </c>
      <c r="K14" s="13">
        <v>26662.96</v>
      </c>
      <c r="L14" s="11">
        <v>22</v>
      </c>
      <c r="M14" s="14">
        <v>1211.95</v>
      </c>
      <c r="N14" s="11">
        <v>4271</v>
      </c>
      <c r="O14" s="13">
        <v>42180.34</v>
      </c>
      <c r="P14" s="11">
        <v>15</v>
      </c>
      <c r="Q14" s="14">
        <v>2812.02</v>
      </c>
      <c r="R14" s="12">
        <v>-0.3835</v>
      </c>
      <c r="S14" s="12">
        <v>-0.3679</v>
      </c>
      <c r="T14" s="12">
        <v>0.4667</v>
      </c>
      <c r="U14" s="12">
        <v>-0.569</v>
      </c>
      <c r="V14" s="11">
        <v>2632</v>
      </c>
      <c r="W14" s="13">
        <v>26650.22</v>
      </c>
      <c r="X14" s="11">
        <v>22</v>
      </c>
      <c r="Y14" s="11">
        <v>4264</v>
      </c>
      <c r="Z14" s="13">
        <v>42089.36</v>
      </c>
      <c r="AA14" s="11">
        <v>15</v>
      </c>
      <c r="AB14" s="12">
        <v>-0.3827</v>
      </c>
      <c r="AC14" s="12">
        <v>-0.3668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>
        <v>4</v>
      </c>
      <c r="AW14" s="11"/>
      <c r="AX14" s="13"/>
      <c r="AY14" s="11"/>
      <c r="AZ14" s="12"/>
      <c r="BA14" s="12"/>
      <c r="BB14" s="11">
        <v>1</v>
      </c>
      <c r="BC14" s="13">
        <v>12.74</v>
      </c>
      <c r="BD14" s="11">
        <v>15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>
        <v>5</v>
      </c>
      <c r="BV14" s="13">
        <v>48</v>
      </c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>
        <v>1</v>
      </c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>
        <v>14</v>
      </c>
      <c r="DI14" s="11">
        <v>2</v>
      </c>
      <c r="DJ14" s="13">
        <v>42.98</v>
      </c>
      <c r="DK14" s="11">
        <v>6</v>
      </c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68053</v>
      </c>
      <c r="C15" s="11">
        <f>=ROUNDDOWN(41.8684631475329,0)</f>
      </c>
      <c r="D15" s="11">
        <v>9985</v>
      </c>
      <c r="E15" s="12">
        <v>0.9478</v>
      </c>
      <c r="F15" s="11"/>
      <c r="G15" s="11">
        <f>=ROUNDDOWN({0},0)</f>
      </c>
      <c r="H15" s="11"/>
      <c r="I15" s="12"/>
      <c r="J15" s="11">
        <v>11554</v>
      </c>
      <c r="K15" s="13">
        <v>342550.96</v>
      </c>
      <c r="L15" s="11">
        <v>112</v>
      </c>
      <c r="M15" s="14">
        <v>3058.49</v>
      </c>
      <c r="N15" s="11">
        <v>9463</v>
      </c>
      <c r="O15" s="13">
        <v>424802.74</v>
      </c>
      <c r="P15" s="11">
        <v>101</v>
      </c>
      <c r="Q15" s="14">
        <v>4205.97</v>
      </c>
      <c r="R15" s="12">
        <v>0.221</v>
      </c>
      <c r="S15" s="12">
        <v>-0.1936</v>
      </c>
      <c r="T15" s="12">
        <v>0.1089</v>
      </c>
      <c r="U15" s="12">
        <v>-0.2728</v>
      </c>
      <c r="V15" s="11">
        <v>4219</v>
      </c>
      <c r="W15" s="13">
        <v>112481.54</v>
      </c>
      <c r="X15" s="11">
        <v>91</v>
      </c>
      <c r="Y15" s="11">
        <v>1997</v>
      </c>
      <c r="Z15" s="13">
        <v>93153.49</v>
      </c>
      <c r="AA15" s="11">
        <v>79</v>
      </c>
      <c r="AB15" s="12">
        <v>1.1127</v>
      </c>
      <c r="AC15" s="12">
        <v>0.2075</v>
      </c>
      <c r="AD15" s="11">
        <v>513</v>
      </c>
      <c r="AE15" s="13">
        <v>12231.74</v>
      </c>
      <c r="AF15" s="11">
        <v>91</v>
      </c>
      <c r="AG15" s="11">
        <v>166</v>
      </c>
      <c r="AH15" s="13">
        <v>5783.73</v>
      </c>
      <c r="AI15" s="11">
        <v>79</v>
      </c>
      <c r="AJ15" s="12">
        <v>2.0904</v>
      </c>
      <c r="AK15" s="12">
        <v>1.1149</v>
      </c>
      <c r="AL15" s="11"/>
      <c r="AM15" s="13"/>
      <c r="AN15" s="11"/>
      <c r="AO15" s="11">
        <v>61</v>
      </c>
      <c r="AP15" s="13">
        <v>1675.05</v>
      </c>
      <c r="AQ15" s="11">
        <v>34</v>
      </c>
      <c r="AR15" s="12"/>
      <c r="AS15" s="12"/>
      <c r="AT15" s="11">
        <v>257</v>
      </c>
      <c r="AU15" s="13">
        <v>8438.54</v>
      </c>
      <c r="AV15" s="11">
        <v>69</v>
      </c>
      <c r="AW15" s="11">
        <v>341</v>
      </c>
      <c r="AX15" s="13">
        <v>11314.08</v>
      </c>
      <c r="AY15" s="11">
        <v>57</v>
      </c>
      <c r="AZ15" s="12">
        <v>-0.2463</v>
      </c>
      <c r="BA15" s="12">
        <v>-0.2542</v>
      </c>
      <c r="BB15" s="11"/>
      <c r="BC15" s="13"/>
      <c r="BD15" s="11">
        <v>34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>
        <v>46</v>
      </c>
      <c r="BS15" s="13">
        <v>1763.99</v>
      </c>
      <c r="BT15" s="11">
        <v>11</v>
      </c>
      <c r="BU15" s="11">
        <v>48</v>
      </c>
      <c r="BV15" s="13">
        <v>1944.1</v>
      </c>
      <c r="BW15" s="11">
        <v>52</v>
      </c>
      <c r="BX15" s="12">
        <v>-0.0417</v>
      </c>
      <c r="BY15" s="12">
        <v>-0.0926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1</v>
      </c>
      <c r="CQ15" s="13">
        <v>62.99</v>
      </c>
      <c r="CR15" s="11">
        <v>20</v>
      </c>
      <c r="CS15" s="11"/>
      <c r="CT15" s="13"/>
      <c r="CU15" s="11"/>
      <c r="CV15" s="12"/>
      <c r="CW15" s="12"/>
      <c r="CX15" s="11">
        <v>12</v>
      </c>
      <c r="CY15" s="13">
        <v>399.76</v>
      </c>
      <c r="CZ15" s="11">
        <v>9</v>
      </c>
      <c r="DA15" s="11">
        <v>43</v>
      </c>
      <c r="DB15" s="13">
        <v>1630.5</v>
      </c>
      <c r="DC15" s="11">
        <v>15</v>
      </c>
      <c r="DD15" s="12">
        <v>-0.7209</v>
      </c>
      <c r="DE15" s="12">
        <v>-0.7548</v>
      </c>
      <c r="DF15" s="11">
        <v>17</v>
      </c>
      <c r="DG15" s="13">
        <v>490.39</v>
      </c>
      <c r="DH15" s="11">
        <v>107</v>
      </c>
      <c r="DI15" s="11">
        <v>4</v>
      </c>
      <c r="DJ15" s="13">
        <v>89.96</v>
      </c>
      <c r="DK15" s="11">
        <v>95</v>
      </c>
      <c r="DL15" s="12">
        <v>3.25</v>
      </c>
      <c r="DM15" s="12">
        <v>4.4512</v>
      </c>
      <c r="DN15" s="11"/>
      <c r="DO15" s="13"/>
      <c r="DP15" s="11"/>
      <c r="DQ15" s="11"/>
      <c r="DR15" s="13"/>
      <c r="DS15" s="11"/>
      <c r="DT15" s="12"/>
      <c r="DU15" s="12"/>
      <c r="DV15" s="11">
        <v>5922</v>
      </c>
      <c r="DW15" s="13">
        <v>192048.95</v>
      </c>
      <c r="DX15" s="11"/>
      <c r="DY15" s="11">
        <v>6764</v>
      </c>
      <c r="DZ15" s="13">
        <v>308065.36</v>
      </c>
      <c r="EA15" s="11"/>
      <c r="EB15" s="12">
        <v>-0.1245</v>
      </c>
      <c r="EC15" s="12">
        <v>-0.3766</v>
      </c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>
        <v>9</v>
      </c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>
        <v>567</v>
      </c>
      <c r="IU15" s="13">
        <v>14633.06</v>
      </c>
      <c r="IV15" s="11">
        <v>21</v>
      </c>
      <c r="IW15" s="11"/>
      <c r="IX15" s="13"/>
      <c r="IY15" s="11">
        <v>21</v>
      </c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>
        <v>39</v>
      </c>
      <c r="JV15" s="13">
        <v>1146.47</v>
      </c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>
        <v>60</v>
      </c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11708</v>
      </c>
      <c r="C16" s="11">
        <f>=ROUNDDOWN(98.7183811129848,0)</f>
      </c>
      <c r="D16" s="11"/>
      <c r="E16" s="12">
        <v>0.8086</v>
      </c>
      <c r="F16" s="11"/>
      <c r="G16" s="11">
        <f>=ROUNDDOWN({0},0)</f>
      </c>
      <c r="H16" s="11"/>
      <c r="I16" s="12"/>
      <c r="J16" s="11">
        <v>986</v>
      </c>
      <c r="K16" s="13">
        <v>61166.3</v>
      </c>
      <c r="L16" s="11">
        <v>83</v>
      </c>
      <c r="M16" s="14">
        <v>736.94</v>
      </c>
      <c r="N16" s="11">
        <v>762</v>
      </c>
      <c r="O16" s="13">
        <v>66077.66</v>
      </c>
      <c r="P16" s="11">
        <v>115</v>
      </c>
      <c r="Q16" s="14">
        <v>574.59</v>
      </c>
      <c r="R16" s="12">
        <v>0.294</v>
      </c>
      <c r="S16" s="12">
        <v>-0.0743</v>
      </c>
      <c r="T16" s="12">
        <v>-0.2783</v>
      </c>
      <c r="U16" s="12">
        <v>0.2825</v>
      </c>
      <c r="V16" s="11">
        <v>42</v>
      </c>
      <c r="W16" s="13">
        <v>3664.41</v>
      </c>
      <c r="X16" s="11">
        <v>82</v>
      </c>
      <c r="Y16" s="11">
        <v>45</v>
      </c>
      <c r="Z16" s="13">
        <v>5193.49</v>
      </c>
      <c r="AA16" s="11">
        <v>106</v>
      </c>
      <c r="AB16" s="12">
        <v>-0.0667</v>
      </c>
      <c r="AC16" s="12">
        <v>-0.2944</v>
      </c>
      <c r="AD16" s="11">
        <v>33</v>
      </c>
      <c r="AE16" s="13">
        <v>2112.21</v>
      </c>
      <c r="AF16" s="11">
        <v>83</v>
      </c>
      <c r="AG16" s="11">
        <v>62</v>
      </c>
      <c r="AH16" s="13">
        <v>6664.68</v>
      </c>
      <c r="AI16" s="11">
        <v>115</v>
      </c>
      <c r="AJ16" s="12">
        <v>-0.4677</v>
      </c>
      <c r="AK16" s="12">
        <v>-0.6831</v>
      </c>
      <c r="AL16" s="11"/>
      <c r="AM16" s="13"/>
      <c r="AN16" s="11"/>
      <c r="AO16" s="11"/>
      <c r="AP16" s="13"/>
      <c r="AQ16" s="11"/>
      <c r="AR16" s="12"/>
      <c r="AS16" s="12"/>
      <c r="AT16" s="11">
        <v>11</v>
      </c>
      <c r="AU16" s="13">
        <v>609.4</v>
      </c>
      <c r="AV16" s="11">
        <v>83</v>
      </c>
      <c r="AW16" s="11">
        <v>121</v>
      </c>
      <c r="AX16" s="13">
        <v>10230.06</v>
      </c>
      <c r="AY16" s="11">
        <v>115</v>
      </c>
      <c r="AZ16" s="12">
        <v>-0.9091</v>
      </c>
      <c r="BA16" s="12">
        <v>-0.9404</v>
      </c>
      <c r="BB16" s="11">
        <v>317</v>
      </c>
      <c r="BC16" s="13">
        <v>14997.56</v>
      </c>
      <c r="BD16" s="11">
        <v>83</v>
      </c>
      <c r="BE16" s="11">
        <v>27</v>
      </c>
      <c r="BF16" s="13">
        <v>2893.33</v>
      </c>
      <c r="BG16" s="11">
        <v>114</v>
      </c>
      <c r="BH16" s="12">
        <v>10.7407</v>
      </c>
      <c r="BI16" s="12">
        <v>4.1835</v>
      </c>
      <c r="BJ16" s="11"/>
      <c r="BK16" s="13"/>
      <c r="BL16" s="11"/>
      <c r="BM16" s="11"/>
      <c r="BN16" s="13"/>
      <c r="BO16" s="11"/>
      <c r="BP16" s="12"/>
      <c r="BQ16" s="12"/>
      <c r="BR16" s="11">
        <v>88</v>
      </c>
      <c r="BS16" s="13">
        <v>8037.02</v>
      </c>
      <c r="BT16" s="11">
        <v>83</v>
      </c>
      <c r="BU16" s="11">
        <v>99</v>
      </c>
      <c r="BV16" s="13">
        <v>9021.21</v>
      </c>
      <c r="BW16" s="11">
        <v>115</v>
      </c>
      <c r="BX16" s="12">
        <v>-0.1111</v>
      </c>
      <c r="BY16" s="12">
        <v>-0.1091</v>
      </c>
      <c r="BZ16" s="11">
        <v>81</v>
      </c>
      <c r="CA16" s="13">
        <v>5411.14</v>
      </c>
      <c r="CB16" s="11">
        <v>61</v>
      </c>
      <c r="CC16" s="11">
        <v>130</v>
      </c>
      <c r="CD16" s="13">
        <v>10268.72</v>
      </c>
      <c r="CE16" s="11">
        <v>89</v>
      </c>
      <c r="CF16" s="12">
        <v>-0.3769</v>
      </c>
      <c r="CG16" s="12">
        <v>-0.473</v>
      </c>
      <c r="CH16" s="11"/>
      <c r="CI16" s="13"/>
      <c r="CJ16" s="11"/>
      <c r="CK16" s="11"/>
      <c r="CL16" s="13"/>
      <c r="CM16" s="11"/>
      <c r="CN16" s="12"/>
      <c r="CO16" s="12"/>
      <c r="CP16" s="11">
        <v>47</v>
      </c>
      <c r="CQ16" s="13">
        <v>7682.13</v>
      </c>
      <c r="CR16" s="11">
        <v>79</v>
      </c>
      <c r="CS16" s="11"/>
      <c r="CT16" s="13"/>
      <c r="CU16" s="11"/>
      <c r="CV16" s="12"/>
      <c r="CW16" s="12"/>
      <c r="CX16" s="11">
        <v>17</v>
      </c>
      <c r="CY16" s="13">
        <v>1002.37</v>
      </c>
      <c r="CZ16" s="11">
        <v>67</v>
      </c>
      <c r="DA16" s="11"/>
      <c r="DB16" s="13"/>
      <c r="DC16" s="11"/>
      <c r="DD16" s="12"/>
      <c r="DE16" s="12"/>
      <c r="DF16" s="11">
        <v>1</v>
      </c>
      <c r="DG16" s="13">
        <v>74.99</v>
      </c>
      <c r="DH16" s="11">
        <v>83</v>
      </c>
      <c r="DI16" s="11">
        <v>2</v>
      </c>
      <c r="DJ16" s="13">
        <v>117.48</v>
      </c>
      <c r="DK16" s="11">
        <v>115</v>
      </c>
      <c r="DL16" s="12">
        <v>-0.5</v>
      </c>
      <c r="DM16" s="12">
        <v>-0.3617</v>
      </c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>
        <v>57</v>
      </c>
      <c r="EE16" s="13">
        <v>4543.5</v>
      </c>
      <c r="EF16" s="11">
        <v>28</v>
      </c>
      <c r="EG16" s="11"/>
      <c r="EH16" s="13"/>
      <c r="EI16" s="11">
        <v>1</v>
      </c>
      <c r="EJ16" s="12"/>
      <c r="EK16" s="12"/>
      <c r="EL16" s="11">
        <v>52</v>
      </c>
      <c r="EM16" s="13">
        <v>3771.78</v>
      </c>
      <c r="EN16" s="11">
        <v>82</v>
      </c>
      <c r="EO16" s="11">
        <v>102</v>
      </c>
      <c r="EP16" s="13">
        <v>10753.4</v>
      </c>
      <c r="EQ16" s="11">
        <v>113</v>
      </c>
      <c r="ER16" s="12">
        <v>-0.4902</v>
      </c>
      <c r="ES16" s="12">
        <v>-0.6492</v>
      </c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>
        <v>83</v>
      </c>
      <c r="GS16" s="11">
        <v>1</v>
      </c>
      <c r="GT16" s="13">
        <v>37.04</v>
      </c>
      <c r="GU16" s="11">
        <v>85</v>
      </c>
      <c r="GV16" s="12"/>
      <c r="GW16" s="12"/>
      <c r="GX16" s="11">
        <v>240</v>
      </c>
      <c r="GY16" s="13">
        <v>9259.79</v>
      </c>
      <c r="GZ16" s="11">
        <v>81</v>
      </c>
      <c r="HA16" s="11">
        <v>102</v>
      </c>
      <c r="HB16" s="13">
        <v>6659.73</v>
      </c>
      <c r="HC16" s="11">
        <v>110</v>
      </c>
      <c r="HD16" s="12">
        <v>1.3529</v>
      </c>
      <c r="HE16" s="12">
        <v>0.3904</v>
      </c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>
        <v>66</v>
      </c>
      <c r="JV16" s="13">
        <v>3970.43</v>
      </c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>
        <v>5</v>
      </c>
      <c r="KL16" s="13">
        <v>268.09</v>
      </c>
      <c r="KM16" s="11">
        <v>93</v>
      </c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289349</v>
      </c>
      <c r="C17" s="11">
        <f>=ROUNDDOWN(12.3935716825076,0)</f>
      </c>
      <c r="D17" s="11">
        <v>724831</v>
      </c>
      <c r="E17" s="12">
        <v>0.617</v>
      </c>
      <c r="F17" s="11"/>
      <c r="G17" s="11">
        <f>=ROUNDDOWN({0},0)</f>
      </c>
      <c r="H17" s="11"/>
      <c r="I17" s="12"/>
      <c r="J17" s="11">
        <v>102619</v>
      </c>
      <c r="K17" s="13">
        <v>2646672.67</v>
      </c>
      <c r="L17" s="11">
        <v>1289</v>
      </c>
      <c r="M17" s="14">
        <v>2053.28</v>
      </c>
      <c r="N17" s="11">
        <v>83346</v>
      </c>
      <c r="O17" s="13">
        <v>2046917.54</v>
      </c>
      <c r="P17" s="11">
        <v>1200</v>
      </c>
      <c r="Q17" s="14">
        <v>1705.76</v>
      </c>
      <c r="R17" s="12">
        <v>0.2312</v>
      </c>
      <c r="S17" s="12">
        <v>0.293</v>
      </c>
      <c r="T17" s="12">
        <v>0.0742</v>
      </c>
      <c r="U17" s="12">
        <v>0.2037</v>
      </c>
      <c r="V17" s="11">
        <v>28917</v>
      </c>
      <c r="W17" s="13">
        <v>551310.73</v>
      </c>
      <c r="X17" s="11">
        <v>994</v>
      </c>
      <c r="Y17" s="11">
        <v>24835</v>
      </c>
      <c r="Z17" s="13">
        <v>493537.5</v>
      </c>
      <c r="AA17" s="11">
        <v>758</v>
      </c>
      <c r="AB17" s="12">
        <v>0.1644</v>
      </c>
      <c r="AC17" s="12">
        <v>0.1171</v>
      </c>
      <c r="AD17" s="11">
        <v>3990</v>
      </c>
      <c r="AE17" s="13">
        <v>100609.72</v>
      </c>
      <c r="AF17" s="11">
        <v>1045</v>
      </c>
      <c r="AG17" s="11">
        <v>2632</v>
      </c>
      <c r="AH17" s="13">
        <v>66399.46</v>
      </c>
      <c r="AI17" s="11">
        <v>962</v>
      </c>
      <c r="AJ17" s="12">
        <v>0.516</v>
      </c>
      <c r="AK17" s="12">
        <v>0.5152</v>
      </c>
      <c r="AL17" s="11">
        <v>17087</v>
      </c>
      <c r="AM17" s="13">
        <v>450342.79</v>
      </c>
      <c r="AN17" s="11">
        <v>985</v>
      </c>
      <c r="AO17" s="11">
        <v>11837</v>
      </c>
      <c r="AP17" s="13">
        <v>293353.22</v>
      </c>
      <c r="AQ17" s="11">
        <v>907</v>
      </c>
      <c r="AR17" s="12">
        <v>0.4435</v>
      </c>
      <c r="AS17" s="12">
        <v>0.5352</v>
      </c>
      <c r="AT17" s="11">
        <v>11742</v>
      </c>
      <c r="AU17" s="13">
        <v>298302.35</v>
      </c>
      <c r="AV17" s="11">
        <v>1045</v>
      </c>
      <c r="AW17" s="11">
        <v>16931</v>
      </c>
      <c r="AX17" s="13">
        <v>427815.59</v>
      </c>
      <c r="AY17" s="11">
        <v>957</v>
      </c>
      <c r="AZ17" s="12">
        <v>-0.3065</v>
      </c>
      <c r="BA17" s="12">
        <v>-0.3027</v>
      </c>
      <c r="BB17" s="11">
        <v>5105</v>
      </c>
      <c r="BC17" s="13">
        <v>183068.68</v>
      </c>
      <c r="BD17" s="11">
        <v>1047</v>
      </c>
      <c r="BE17" s="11">
        <v>907</v>
      </c>
      <c r="BF17" s="13">
        <v>29262.97</v>
      </c>
      <c r="BG17" s="11">
        <v>929</v>
      </c>
      <c r="BH17" s="12">
        <v>4.6284</v>
      </c>
      <c r="BI17" s="12">
        <v>5.256</v>
      </c>
      <c r="BJ17" s="11">
        <v>6922</v>
      </c>
      <c r="BK17" s="13">
        <v>152205.78</v>
      </c>
      <c r="BL17" s="11">
        <v>837</v>
      </c>
      <c r="BM17" s="11">
        <v>5533</v>
      </c>
      <c r="BN17" s="13">
        <v>136091.14</v>
      </c>
      <c r="BO17" s="11">
        <v>660</v>
      </c>
      <c r="BP17" s="12">
        <v>0.251</v>
      </c>
      <c r="BQ17" s="12">
        <v>0.1184</v>
      </c>
      <c r="BR17" s="11">
        <v>1855</v>
      </c>
      <c r="BS17" s="13">
        <v>55228.14</v>
      </c>
      <c r="BT17" s="11">
        <v>1045</v>
      </c>
      <c r="BU17" s="11">
        <v>2231</v>
      </c>
      <c r="BV17" s="13">
        <v>63160.41</v>
      </c>
      <c r="BW17" s="11">
        <v>983</v>
      </c>
      <c r="BX17" s="12">
        <v>-0.1685</v>
      </c>
      <c r="BY17" s="12">
        <v>-0.1256</v>
      </c>
      <c r="BZ17" s="11">
        <v>10198</v>
      </c>
      <c r="CA17" s="13">
        <v>303751.46</v>
      </c>
      <c r="CB17" s="11">
        <v>965</v>
      </c>
      <c r="CC17" s="11">
        <v>9124</v>
      </c>
      <c r="CD17" s="13">
        <v>271306.19</v>
      </c>
      <c r="CE17" s="11">
        <v>876</v>
      </c>
      <c r="CF17" s="12">
        <v>0.1177</v>
      </c>
      <c r="CG17" s="12">
        <v>0.1196</v>
      </c>
      <c r="CH17" s="11"/>
      <c r="CI17" s="13"/>
      <c r="CJ17" s="11"/>
      <c r="CK17" s="11"/>
      <c r="CL17" s="13"/>
      <c r="CM17" s="11"/>
      <c r="CN17" s="12"/>
      <c r="CO17" s="12"/>
      <c r="CP17" s="11">
        <v>11463</v>
      </c>
      <c r="CQ17" s="13">
        <v>392460.63</v>
      </c>
      <c r="CR17" s="11">
        <v>937</v>
      </c>
      <c r="CS17" s="11"/>
      <c r="CT17" s="13"/>
      <c r="CU17" s="11"/>
      <c r="CV17" s="12"/>
      <c r="CW17" s="12"/>
      <c r="CX17" s="11">
        <v>1536</v>
      </c>
      <c r="CY17" s="13">
        <v>48184.48</v>
      </c>
      <c r="CZ17" s="11">
        <v>917</v>
      </c>
      <c r="DA17" s="11">
        <v>2382</v>
      </c>
      <c r="DB17" s="13">
        <v>70866.35</v>
      </c>
      <c r="DC17" s="11">
        <v>919</v>
      </c>
      <c r="DD17" s="12">
        <v>-0.3552</v>
      </c>
      <c r="DE17" s="12">
        <v>-0.3201</v>
      </c>
      <c r="DF17" s="11">
        <v>245</v>
      </c>
      <c r="DG17" s="13">
        <v>12052.93</v>
      </c>
      <c r="DH17" s="11">
        <v>1121</v>
      </c>
      <c r="DI17" s="11">
        <v>184</v>
      </c>
      <c r="DJ17" s="13">
        <v>6480.6</v>
      </c>
      <c r="DK17" s="11">
        <v>1060</v>
      </c>
      <c r="DL17" s="12">
        <v>0.3315</v>
      </c>
      <c r="DM17" s="12">
        <v>0.8598</v>
      </c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97</v>
      </c>
      <c r="EE17" s="13">
        <v>2810.94</v>
      </c>
      <c r="EF17" s="11">
        <v>68</v>
      </c>
      <c r="EG17" s="11">
        <v>60</v>
      </c>
      <c r="EH17" s="13">
        <v>2034.72</v>
      </c>
      <c r="EI17" s="11">
        <v>11</v>
      </c>
      <c r="EJ17" s="12">
        <v>0.6167</v>
      </c>
      <c r="EK17" s="12">
        <v>0.3815</v>
      </c>
      <c r="EL17" s="11">
        <v>286</v>
      </c>
      <c r="EM17" s="13">
        <v>8023.02</v>
      </c>
      <c r="EN17" s="11">
        <v>377</v>
      </c>
      <c r="EO17" s="11">
        <v>308</v>
      </c>
      <c r="EP17" s="13">
        <v>7596.92</v>
      </c>
      <c r="EQ17" s="11">
        <v>223</v>
      </c>
      <c r="ER17" s="12">
        <v>-0.0714</v>
      </c>
      <c r="ES17" s="12">
        <v>0.0561</v>
      </c>
      <c r="ET17" s="11">
        <v>1311</v>
      </c>
      <c r="EU17" s="13">
        <v>31494.35</v>
      </c>
      <c r="EV17" s="11">
        <v>573</v>
      </c>
      <c r="EW17" s="11">
        <v>1610</v>
      </c>
      <c r="EX17" s="13">
        <v>44157.41</v>
      </c>
      <c r="EY17" s="11">
        <v>265</v>
      </c>
      <c r="EZ17" s="12">
        <v>-0.1857</v>
      </c>
      <c r="FA17" s="12">
        <v>-0.2868</v>
      </c>
      <c r="FB17" s="11"/>
      <c r="FC17" s="13"/>
      <c r="FD17" s="11"/>
      <c r="FE17" s="11"/>
      <c r="FF17" s="13"/>
      <c r="FG17" s="11"/>
      <c r="FH17" s="12"/>
      <c r="FI17" s="12"/>
      <c r="FJ17" s="11">
        <v>362</v>
      </c>
      <c r="FK17" s="13">
        <v>9060.55</v>
      </c>
      <c r="FL17" s="11">
        <v>614</v>
      </c>
      <c r="FM17" s="11">
        <v>1445</v>
      </c>
      <c r="FN17" s="13">
        <v>29093.23</v>
      </c>
      <c r="FO17" s="11">
        <v>596</v>
      </c>
      <c r="FP17" s="12">
        <v>-0.7495</v>
      </c>
      <c r="FQ17" s="12">
        <v>-0.6886</v>
      </c>
      <c r="FR17" s="11">
        <v>375</v>
      </c>
      <c r="FS17" s="13">
        <v>11465.67</v>
      </c>
      <c r="FT17" s="11">
        <v>32</v>
      </c>
      <c r="FU17" s="11">
        <v>394</v>
      </c>
      <c r="FV17" s="13">
        <v>9983.19</v>
      </c>
      <c r="FW17" s="11">
        <v>34</v>
      </c>
      <c r="FX17" s="12">
        <v>-0.0482</v>
      </c>
      <c r="FY17" s="12">
        <v>0.1485</v>
      </c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>
        <v>7</v>
      </c>
      <c r="GQ17" s="13">
        <v>247.58</v>
      </c>
      <c r="GR17" s="11">
        <v>858</v>
      </c>
      <c r="GS17" s="11">
        <v>6</v>
      </c>
      <c r="GT17" s="13">
        <v>239.59</v>
      </c>
      <c r="GU17" s="11">
        <v>769</v>
      </c>
      <c r="GV17" s="12">
        <v>0.1667</v>
      </c>
      <c r="GW17" s="12">
        <v>0.0333</v>
      </c>
      <c r="GX17" s="11">
        <v>12</v>
      </c>
      <c r="GY17" s="13">
        <v>873.32</v>
      </c>
      <c r="GZ17" s="11">
        <v>12</v>
      </c>
      <c r="HA17" s="11">
        <v>8</v>
      </c>
      <c r="HB17" s="13">
        <v>550.92</v>
      </c>
      <c r="HC17" s="11">
        <v>12</v>
      </c>
      <c r="HD17" s="12">
        <v>0.5</v>
      </c>
      <c r="HE17" s="12">
        <v>0.5852</v>
      </c>
      <c r="HF17" s="11">
        <v>249</v>
      </c>
      <c r="HG17" s="13">
        <v>4861.92</v>
      </c>
      <c r="HH17" s="11">
        <v>108</v>
      </c>
      <c r="HI17" s="11">
        <v>264</v>
      </c>
      <c r="HJ17" s="13">
        <v>5263.06</v>
      </c>
      <c r="HK17" s="11">
        <v>128</v>
      </c>
      <c r="HL17" s="12">
        <v>-0.0568</v>
      </c>
      <c r="HM17" s="12">
        <v>-0.0762</v>
      </c>
      <c r="HN17" s="11">
        <v>121</v>
      </c>
      <c r="HO17" s="13">
        <v>3851.51</v>
      </c>
      <c r="HP17" s="11">
        <v>356</v>
      </c>
      <c r="HQ17" s="11">
        <v>98</v>
      </c>
      <c r="HR17" s="13">
        <v>2673.41</v>
      </c>
      <c r="HS17" s="11">
        <v>266</v>
      </c>
      <c r="HT17" s="12">
        <v>0.2347</v>
      </c>
      <c r="HU17" s="12">
        <v>0.4407</v>
      </c>
      <c r="HV17" s="11">
        <v>625</v>
      </c>
      <c r="HW17" s="13">
        <v>21137.82</v>
      </c>
      <c r="HX17" s="11">
        <v>105</v>
      </c>
      <c r="HY17" s="11">
        <v>276</v>
      </c>
      <c r="HZ17" s="13">
        <v>9426.23</v>
      </c>
      <c r="IA17" s="11">
        <v>110</v>
      </c>
      <c r="IB17" s="12">
        <v>1.2645</v>
      </c>
      <c r="IC17" s="12">
        <v>1.2424</v>
      </c>
      <c r="ID17" s="11">
        <v>98</v>
      </c>
      <c r="IE17" s="13">
        <v>3344.99</v>
      </c>
      <c r="IF17" s="11">
        <v>105</v>
      </c>
      <c r="IG17" s="11"/>
      <c r="IH17" s="13"/>
      <c r="II17" s="11"/>
      <c r="IJ17" s="12"/>
      <c r="IK17" s="12"/>
      <c r="IL17" s="11">
        <v>16</v>
      </c>
      <c r="IM17" s="13">
        <v>1983.31</v>
      </c>
      <c r="IN17" s="11">
        <v>24</v>
      </c>
      <c r="IO17" s="11">
        <v>10</v>
      </c>
      <c r="IP17" s="13">
        <v>381.6</v>
      </c>
      <c r="IQ17" s="11">
        <v>25</v>
      </c>
      <c r="IR17" s="12">
        <v>0.6</v>
      </c>
      <c r="IS17" s="12">
        <v>4.1974</v>
      </c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>
        <v>1804</v>
      </c>
      <c r="JV17" s="13">
        <v>63882.26</v>
      </c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>
        <v>390</v>
      </c>
      <c r="KL17" s="13">
        <v>10895.6</v>
      </c>
      <c r="KM17" s="11">
        <v>917</v>
      </c>
      <c r="KN17" s="12"/>
      <c r="KO17" s="12"/>
      <c r="KP17" s="11"/>
      <c r="KQ17" s="13"/>
      <c r="KR17" s="11"/>
      <c r="KS17" s="11">
        <v>77</v>
      </c>
      <c r="KT17" s="13">
        <v>2465.97</v>
      </c>
      <c r="KU17" s="11">
        <v>267</v>
      </c>
      <c r="KV17" s="12"/>
      <c r="KW17" s="12"/>
      <c r="KX17" s="11"/>
      <c r="KY17" s="13"/>
      <c r="KZ17" s="11">
        <v>500</v>
      </c>
      <c r="LA17" s="11"/>
      <c r="LB17" s="13"/>
      <c r="LC17" s="11">
        <v>152</v>
      </c>
      <c r="LD17" s="12"/>
      <c r="LE17" s="12"/>
      <c r="LF17" s="11"/>
      <c r="LG17" s="13"/>
      <c r="LH17" s="11">
        <v>1</v>
      </c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74101</v>
      </c>
      <c r="C18" s="11">
        <f>=ROUNDDOWN(18.3764011506795,0)</f>
      </c>
      <c r="D18" s="11">
        <v>111132</v>
      </c>
      <c r="E18" s="12">
        <v>0.9979</v>
      </c>
      <c r="F18" s="11"/>
      <c r="G18" s="11">
        <f>=ROUNDDOWN({0},0)</f>
      </c>
      <c r="H18" s="11"/>
      <c r="I18" s="12"/>
      <c r="J18" s="11">
        <v>33828</v>
      </c>
      <c r="K18" s="13">
        <v>1073708.81</v>
      </c>
      <c r="L18" s="11">
        <v>132</v>
      </c>
      <c r="M18" s="14">
        <v>8134.16</v>
      </c>
      <c r="N18" s="11">
        <v>26295</v>
      </c>
      <c r="O18" s="13">
        <v>873864.33</v>
      </c>
      <c r="P18" s="11"/>
      <c r="Q18" s="14"/>
      <c r="R18" s="12">
        <v>0.2865</v>
      </c>
      <c r="S18" s="12">
        <v>0.2287</v>
      </c>
      <c r="T18" s="12"/>
      <c r="U18" s="12"/>
      <c r="V18" s="11">
        <v>4679</v>
      </c>
      <c r="W18" s="13">
        <v>160253.15</v>
      </c>
      <c r="X18" s="11">
        <v>102</v>
      </c>
      <c r="Y18" s="11">
        <v>3022</v>
      </c>
      <c r="Z18" s="13">
        <v>101666.42</v>
      </c>
      <c r="AA18" s="11"/>
      <c r="AB18" s="12">
        <v>0.5483</v>
      </c>
      <c r="AC18" s="12">
        <v>0.5763</v>
      </c>
      <c r="AD18" s="11">
        <v>2378</v>
      </c>
      <c r="AE18" s="13">
        <v>55237.62</v>
      </c>
      <c r="AF18" s="11">
        <v>120</v>
      </c>
      <c r="AG18" s="11">
        <v>1341</v>
      </c>
      <c r="AH18" s="13">
        <v>32961.86</v>
      </c>
      <c r="AI18" s="11"/>
      <c r="AJ18" s="12">
        <v>0.7733</v>
      </c>
      <c r="AK18" s="12">
        <v>0.6758</v>
      </c>
      <c r="AL18" s="11">
        <v>6509</v>
      </c>
      <c r="AM18" s="13">
        <v>234434.66</v>
      </c>
      <c r="AN18" s="11">
        <v>120</v>
      </c>
      <c r="AO18" s="11">
        <v>5343</v>
      </c>
      <c r="AP18" s="13">
        <v>192267.92</v>
      </c>
      <c r="AQ18" s="11"/>
      <c r="AR18" s="12">
        <v>0.2182</v>
      </c>
      <c r="AS18" s="12">
        <v>0.2193</v>
      </c>
      <c r="AT18" s="11">
        <v>5158</v>
      </c>
      <c r="AU18" s="13">
        <v>147080.39</v>
      </c>
      <c r="AV18" s="11">
        <v>121</v>
      </c>
      <c r="AW18" s="11">
        <v>2264</v>
      </c>
      <c r="AX18" s="13">
        <v>69608.81</v>
      </c>
      <c r="AY18" s="11"/>
      <c r="AZ18" s="12">
        <v>1.2783</v>
      </c>
      <c r="BA18" s="12">
        <v>1.113</v>
      </c>
      <c r="BB18" s="11">
        <v>1583</v>
      </c>
      <c r="BC18" s="13">
        <v>55364.45</v>
      </c>
      <c r="BD18" s="11">
        <v>120</v>
      </c>
      <c r="BE18" s="11">
        <v>584</v>
      </c>
      <c r="BF18" s="13">
        <v>20502.25</v>
      </c>
      <c r="BG18" s="11"/>
      <c r="BH18" s="12">
        <v>1.7106</v>
      </c>
      <c r="BI18" s="12">
        <v>1.7004</v>
      </c>
      <c r="BJ18" s="11">
        <v>6200</v>
      </c>
      <c r="BK18" s="13">
        <v>202342.48</v>
      </c>
      <c r="BL18" s="11">
        <v>110</v>
      </c>
      <c r="BM18" s="11">
        <v>5109</v>
      </c>
      <c r="BN18" s="13">
        <v>180214.49</v>
      </c>
      <c r="BO18" s="11"/>
      <c r="BP18" s="12">
        <v>0.2135</v>
      </c>
      <c r="BQ18" s="12">
        <v>0.1228</v>
      </c>
      <c r="BR18" s="11">
        <v>1080</v>
      </c>
      <c r="BS18" s="13">
        <v>35897.84</v>
      </c>
      <c r="BT18" s="11">
        <v>129</v>
      </c>
      <c r="BU18" s="11">
        <v>1437</v>
      </c>
      <c r="BV18" s="13">
        <v>45961.6</v>
      </c>
      <c r="BW18" s="11"/>
      <c r="BX18" s="12">
        <v>-0.2484</v>
      </c>
      <c r="BY18" s="12">
        <v>-0.219</v>
      </c>
      <c r="BZ18" s="11">
        <v>2354</v>
      </c>
      <c r="CA18" s="13">
        <v>64513.78</v>
      </c>
      <c r="CB18" s="11">
        <v>116</v>
      </c>
      <c r="CC18" s="11">
        <v>3010</v>
      </c>
      <c r="CD18" s="13">
        <v>95566.38</v>
      </c>
      <c r="CE18" s="11"/>
      <c r="CF18" s="12">
        <v>-0.2179</v>
      </c>
      <c r="CG18" s="12">
        <v>-0.3249</v>
      </c>
      <c r="CH18" s="11"/>
      <c r="CI18" s="13"/>
      <c r="CJ18" s="11"/>
      <c r="CK18" s="11"/>
      <c r="CL18" s="13"/>
      <c r="CM18" s="11"/>
      <c r="CN18" s="12"/>
      <c r="CO18" s="12"/>
      <c r="CP18" s="11">
        <v>27</v>
      </c>
      <c r="CQ18" s="13">
        <v>1031.73</v>
      </c>
      <c r="CR18" s="11">
        <v>111</v>
      </c>
      <c r="CS18" s="11"/>
      <c r="CT18" s="13"/>
      <c r="CU18" s="11"/>
      <c r="CV18" s="12"/>
      <c r="CW18" s="12"/>
      <c r="CX18" s="11">
        <v>1438</v>
      </c>
      <c r="CY18" s="13">
        <v>41996.25</v>
      </c>
      <c r="CZ18" s="11">
        <v>121</v>
      </c>
      <c r="DA18" s="11">
        <v>1453</v>
      </c>
      <c r="DB18" s="13">
        <v>44322.18</v>
      </c>
      <c r="DC18" s="11"/>
      <c r="DD18" s="12">
        <v>-0.0103</v>
      </c>
      <c r="DE18" s="12">
        <v>-0.0525</v>
      </c>
      <c r="DF18" s="11">
        <v>9</v>
      </c>
      <c r="DG18" s="13">
        <v>487.41</v>
      </c>
      <c r="DH18" s="11">
        <v>129</v>
      </c>
      <c r="DI18" s="11">
        <v>9</v>
      </c>
      <c r="DJ18" s="13">
        <v>399.91</v>
      </c>
      <c r="DK18" s="11"/>
      <c r="DL18" s="12"/>
      <c r="DM18" s="12">
        <v>0.2188</v>
      </c>
      <c r="DN18" s="11"/>
      <c r="DO18" s="13"/>
      <c r="DP18" s="11"/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>
        <v>29</v>
      </c>
      <c r="EE18" s="13">
        <v>791.36</v>
      </c>
      <c r="EF18" s="11">
        <v>16</v>
      </c>
      <c r="EG18" s="11">
        <v>25</v>
      </c>
      <c r="EH18" s="13">
        <v>833.22</v>
      </c>
      <c r="EI18" s="11"/>
      <c r="EJ18" s="12">
        <v>0.16</v>
      </c>
      <c r="EK18" s="12">
        <v>-0.0502</v>
      </c>
      <c r="EL18" s="11">
        <v>294</v>
      </c>
      <c r="EM18" s="13">
        <v>9573.23</v>
      </c>
      <c r="EN18" s="11">
        <v>101</v>
      </c>
      <c r="EO18" s="11">
        <v>170</v>
      </c>
      <c r="EP18" s="13">
        <v>5946.68</v>
      </c>
      <c r="EQ18" s="11"/>
      <c r="ER18" s="12">
        <v>0.7294</v>
      </c>
      <c r="ES18" s="12">
        <v>0.6098</v>
      </c>
      <c r="ET18" s="11">
        <v>701</v>
      </c>
      <c r="EU18" s="13">
        <v>19951.65</v>
      </c>
      <c r="EV18" s="11">
        <v>51</v>
      </c>
      <c r="EW18" s="11">
        <v>578</v>
      </c>
      <c r="EX18" s="13">
        <v>17205.31</v>
      </c>
      <c r="EY18" s="11"/>
      <c r="EZ18" s="12">
        <v>0.2128</v>
      </c>
      <c r="FA18" s="12">
        <v>0.1596</v>
      </c>
      <c r="FB18" s="11"/>
      <c r="FC18" s="13"/>
      <c r="FD18" s="11"/>
      <c r="FE18" s="11"/>
      <c r="FF18" s="13"/>
      <c r="FG18" s="11"/>
      <c r="FH18" s="12"/>
      <c r="FI18" s="12"/>
      <c r="FJ18" s="11">
        <v>68</v>
      </c>
      <c r="FK18" s="13">
        <v>1912.91</v>
      </c>
      <c r="FL18" s="11">
        <v>60</v>
      </c>
      <c r="FM18" s="11">
        <v>45</v>
      </c>
      <c r="FN18" s="13">
        <v>1243.23</v>
      </c>
      <c r="FO18" s="11"/>
      <c r="FP18" s="12">
        <v>0.5111</v>
      </c>
      <c r="FQ18" s="12">
        <v>0.5387</v>
      </c>
      <c r="FR18" s="11">
        <v>1124</v>
      </c>
      <c r="FS18" s="13">
        <v>36919.83</v>
      </c>
      <c r="FT18" s="11">
        <v>83</v>
      </c>
      <c r="FU18" s="11">
        <v>767</v>
      </c>
      <c r="FV18" s="13">
        <v>27014.04</v>
      </c>
      <c r="FW18" s="11"/>
      <c r="FX18" s="12">
        <v>0.4654</v>
      </c>
      <c r="FY18" s="12">
        <v>0.3667</v>
      </c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>
        <v>8</v>
      </c>
      <c r="GQ18" s="13">
        <v>279.88</v>
      </c>
      <c r="GR18" s="11">
        <v>109</v>
      </c>
      <c r="GS18" s="11">
        <v>1</v>
      </c>
      <c r="GT18" s="13">
        <v>37.31</v>
      </c>
      <c r="GU18" s="11"/>
      <c r="GV18" s="12">
        <v>7</v>
      </c>
      <c r="GW18" s="12">
        <v>6.5015</v>
      </c>
      <c r="GX18" s="11">
        <v>24</v>
      </c>
      <c r="GY18" s="13">
        <v>628.35</v>
      </c>
      <c r="GZ18" s="11">
        <v>17</v>
      </c>
      <c r="HA18" s="11">
        <v>8</v>
      </c>
      <c r="HB18" s="13">
        <v>194.96</v>
      </c>
      <c r="HC18" s="11"/>
      <c r="HD18" s="12">
        <v>2</v>
      </c>
      <c r="HE18" s="12">
        <v>2.223</v>
      </c>
      <c r="HF18" s="11"/>
      <c r="HG18" s="13"/>
      <c r="HH18" s="11"/>
      <c r="HI18" s="11"/>
      <c r="HJ18" s="13"/>
      <c r="HK18" s="11"/>
      <c r="HL18" s="12"/>
      <c r="HM18" s="12"/>
      <c r="HN18" s="11">
        <v>58</v>
      </c>
      <c r="HO18" s="13">
        <v>1582.98</v>
      </c>
      <c r="HP18" s="11">
        <v>27</v>
      </c>
      <c r="HQ18" s="11">
        <v>35</v>
      </c>
      <c r="HR18" s="13">
        <v>954.24</v>
      </c>
      <c r="HS18" s="11"/>
      <c r="HT18" s="12">
        <v>0.6571</v>
      </c>
      <c r="HU18" s="12">
        <v>0.6589</v>
      </c>
      <c r="HV18" s="11">
        <v>3</v>
      </c>
      <c r="HW18" s="13">
        <v>119.7</v>
      </c>
      <c r="HX18" s="11">
        <v>5</v>
      </c>
      <c r="HY18" s="11">
        <v>2</v>
      </c>
      <c r="HZ18" s="13">
        <v>79.8</v>
      </c>
      <c r="IA18" s="11"/>
      <c r="IB18" s="12">
        <v>0.5</v>
      </c>
      <c r="IC18" s="12">
        <v>0.5</v>
      </c>
      <c r="ID18" s="11">
        <v>97</v>
      </c>
      <c r="IE18" s="13">
        <v>3173.23</v>
      </c>
      <c r="IF18" s="11">
        <v>37</v>
      </c>
      <c r="IG18" s="11"/>
      <c r="IH18" s="13"/>
      <c r="II18" s="11"/>
      <c r="IJ18" s="12"/>
      <c r="IK18" s="12"/>
      <c r="IL18" s="11">
        <v>7</v>
      </c>
      <c r="IM18" s="13">
        <v>135.93</v>
      </c>
      <c r="IN18" s="11">
        <v>11</v>
      </c>
      <c r="IO18" s="11">
        <v>7</v>
      </c>
      <c r="IP18" s="13">
        <v>48.22</v>
      </c>
      <c r="IQ18" s="11"/>
      <c r="IR18" s="12"/>
      <c r="IS18" s="12">
        <v>1.819</v>
      </c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>
        <v>1008</v>
      </c>
      <c r="JV18" s="13">
        <v>34349.1</v>
      </c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>
        <v>29</v>
      </c>
      <c r="KL18" s="13">
        <v>819.38</v>
      </c>
      <c r="KM18" s="11"/>
      <c r="KN18" s="12"/>
      <c r="KO18" s="12"/>
      <c r="KP18" s="11"/>
      <c r="KQ18" s="13"/>
      <c r="KR18" s="11"/>
      <c r="KS18" s="11">
        <v>48</v>
      </c>
      <c r="KT18" s="13">
        <v>1667.02</v>
      </c>
      <c r="KU18" s="11"/>
      <c r="KV18" s="12"/>
      <c r="KW18" s="12"/>
      <c r="KX18" s="11"/>
      <c r="KY18" s="13"/>
      <c r="KZ18" s="11">
        <v>35</v>
      </c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263392</v>
      </c>
      <c r="C19" s="11">
        <f>=ROUNDDOWN(21.4251317758834,0)</f>
      </c>
      <c r="D19" s="11">
        <v>205408</v>
      </c>
      <c r="E19" s="12">
        <v>0.8552</v>
      </c>
      <c r="F19" s="11"/>
      <c r="G19" s="11">
        <f>=ROUNDDOWN({0},0)</f>
      </c>
      <c r="H19" s="11"/>
      <c r="I19" s="12"/>
      <c r="J19" s="11">
        <v>93423</v>
      </c>
      <c r="K19" s="13">
        <v>1912372.75</v>
      </c>
      <c r="L19" s="11">
        <v>641</v>
      </c>
      <c r="M19" s="14">
        <v>2983.42</v>
      </c>
      <c r="N19" s="11">
        <v>97558</v>
      </c>
      <c r="O19" s="13">
        <v>1907450.48</v>
      </c>
      <c r="P19" s="11">
        <v>719</v>
      </c>
      <c r="Q19" s="14">
        <v>2652.92</v>
      </c>
      <c r="R19" s="12">
        <v>-0.0424</v>
      </c>
      <c r="S19" s="12">
        <v>0.0026</v>
      </c>
      <c r="T19" s="12">
        <v>-0.1085</v>
      </c>
      <c r="U19" s="12">
        <v>0.1246</v>
      </c>
      <c r="V19" s="11">
        <v>30734</v>
      </c>
      <c r="W19" s="13">
        <v>696052.12</v>
      </c>
      <c r="X19" s="11">
        <v>588</v>
      </c>
      <c r="Y19" s="11">
        <v>29428</v>
      </c>
      <c r="Z19" s="13">
        <v>658647.59</v>
      </c>
      <c r="AA19" s="11">
        <v>635</v>
      </c>
      <c r="AB19" s="12">
        <v>0.0444</v>
      </c>
      <c r="AC19" s="12">
        <v>0.0568</v>
      </c>
      <c r="AD19" s="11">
        <v>20009</v>
      </c>
      <c r="AE19" s="13">
        <v>338823.01</v>
      </c>
      <c r="AF19" s="11">
        <v>628</v>
      </c>
      <c r="AG19" s="11">
        <v>16696</v>
      </c>
      <c r="AH19" s="13">
        <v>263835.87</v>
      </c>
      <c r="AI19" s="11">
        <v>708</v>
      </c>
      <c r="AJ19" s="12">
        <v>0.1984</v>
      </c>
      <c r="AK19" s="12">
        <v>0.2842</v>
      </c>
      <c r="AL19" s="11">
        <v>632</v>
      </c>
      <c r="AM19" s="13">
        <v>16373.86</v>
      </c>
      <c r="AN19" s="11">
        <v>14</v>
      </c>
      <c r="AO19" s="11">
        <v>10395</v>
      </c>
      <c r="AP19" s="13">
        <v>203745.88</v>
      </c>
      <c r="AQ19" s="11">
        <v>668</v>
      </c>
      <c r="AR19" s="12">
        <v>-0.9392</v>
      </c>
      <c r="AS19" s="12">
        <v>-0.9196</v>
      </c>
      <c r="AT19" s="11">
        <v>11148</v>
      </c>
      <c r="AU19" s="13">
        <v>201480.11</v>
      </c>
      <c r="AV19" s="11">
        <v>622</v>
      </c>
      <c r="AW19" s="11">
        <v>11886</v>
      </c>
      <c r="AX19" s="13">
        <v>195026.88</v>
      </c>
      <c r="AY19" s="11">
        <v>682</v>
      </c>
      <c r="AZ19" s="12">
        <v>-0.0621</v>
      </c>
      <c r="BA19" s="12">
        <v>0.0331</v>
      </c>
      <c r="BB19" s="11">
        <v>4224</v>
      </c>
      <c r="BC19" s="13">
        <v>96579.63</v>
      </c>
      <c r="BD19" s="11">
        <v>557</v>
      </c>
      <c r="BE19" s="11">
        <v>4003</v>
      </c>
      <c r="BF19" s="13">
        <v>84405.19</v>
      </c>
      <c r="BG19" s="11">
        <v>581</v>
      </c>
      <c r="BH19" s="12">
        <v>0.0552</v>
      </c>
      <c r="BI19" s="12">
        <v>0.1442</v>
      </c>
      <c r="BJ19" s="11">
        <v>8264</v>
      </c>
      <c r="BK19" s="13">
        <v>169100.16</v>
      </c>
      <c r="BL19" s="11">
        <v>463</v>
      </c>
      <c r="BM19" s="11">
        <v>4108</v>
      </c>
      <c r="BN19" s="13">
        <v>82946.07</v>
      </c>
      <c r="BO19" s="11">
        <v>523</v>
      </c>
      <c r="BP19" s="12">
        <v>1.0117</v>
      </c>
      <c r="BQ19" s="12">
        <v>1.0387</v>
      </c>
      <c r="BR19" s="11">
        <v>951</v>
      </c>
      <c r="BS19" s="13">
        <v>24624.61</v>
      </c>
      <c r="BT19" s="11">
        <v>632</v>
      </c>
      <c r="BU19" s="11">
        <v>1712</v>
      </c>
      <c r="BV19" s="13">
        <v>40981.51</v>
      </c>
      <c r="BW19" s="11">
        <v>708</v>
      </c>
      <c r="BX19" s="12">
        <v>-0.4445</v>
      </c>
      <c r="BY19" s="12">
        <v>-0.3991</v>
      </c>
      <c r="BZ19" s="11">
        <v>10471</v>
      </c>
      <c r="CA19" s="13">
        <v>194061.41</v>
      </c>
      <c r="CB19" s="11">
        <v>623</v>
      </c>
      <c r="CC19" s="11">
        <v>12002</v>
      </c>
      <c r="CD19" s="13">
        <v>222429.86</v>
      </c>
      <c r="CE19" s="11">
        <v>675</v>
      </c>
      <c r="CF19" s="12">
        <v>-0.1276</v>
      </c>
      <c r="CG19" s="12">
        <v>-0.1275</v>
      </c>
      <c r="CH19" s="11"/>
      <c r="CI19" s="13"/>
      <c r="CJ19" s="11"/>
      <c r="CK19" s="11"/>
      <c r="CL19" s="13"/>
      <c r="CM19" s="11"/>
      <c r="CN19" s="12"/>
      <c r="CO19" s="12"/>
      <c r="CP19" s="11">
        <v>293</v>
      </c>
      <c r="CQ19" s="13">
        <v>13566.75</v>
      </c>
      <c r="CR19" s="11">
        <v>545</v>
      </c>
      <c r="CS19" s="11"/>
      <c r="CT19" s="13"/>
      <c r="CU19" s="11"/>
      <c r="CV19" s="12"/>
      <c r="CW19" s="12"/>
      <c r="CX19" s="11">
        <v>562</v>
      </c>
      <c r="CY19" s="13">
        <v>9818.87</v>
      </c>
      <c r="CZ19" s="11">
        <v>523</v>
      </c>
      <c r="DA19" s="11">
        <v>1134</v>
      </c>
      <c r="DB19" s="13">
        <v>18876.88</v>
      </c>
      <c r="DC19" s="11">
        <v>544</v>
      </c>
      <c r="DD19" s="12">
        <v>-0.5044</v>
      </c>
      <c r="DE19" s="12">
        <v>-0.4798</v>
      </c>
      <c r="DF19" s="11">
        <v>2111</v>
      </c>
      <c r="DG19" s="13">
        <v>57543.34</v>
      </c>
      <c r="DH19" s="11">
        <v>639</v>
      </c>
      <c r="DI19" s="11">
        <v>81</v>
      </c>
      <c r="DJ19" s="13">
        <v>3243.69</v>
      </c>
      <c r="DK19" s="11">
        <v>715</v>
      </c>
      <c r="DL19" s="12">
        <v>25.0617</v>
      </c>
      <c r="DM19" s="12">
        <v>16.7401</v>
      </c>
      <c r="DN19" s="11">
        <v>962</v>
      </c>
      <c r="DO19" s="13">
        <v>20121.36</v>
      </c>
      <c r="DP19" s="11">
        <v>236</v>
      </c>
      <c r="DQ19" s="11">
        <v>903</v>
      </c>
      <c r="DR19" s="13">
        <v>21292.42</v>
      </c>
      <c r="DS19" s="11">
        <v>488</v>
      </c>
      <c r="DT19" s="12">
        <v>0.0653</v>
      </c>
      <c r="DU19" s="12">
        <v>-0.055</v>
      </c>
      <c r="DV19" s="11">
        <v>404</v>
      </c>
      <c r="DW19" s="13">
        <v>12693.25</v>
      </c>
      <c r="DX19" s="11"/>
      <c r="DY19" s="11">
        <v>586</v>
      </c>
      <c r="DZ19" s="13">
        <v>18255.2</v>
      </c>
      <c r="EA19" s="11"/>
      <c r="EB19" s="12">
        <v>-0.3106</v>
      </c>
      <c r="EC19" s="12">
        <v>-0.3047</v>
      </c>
      <c r="ED19" s="11">
        <v>227</v>
      </c>
      <c r="EE19" s="13">
        <v>4561.14</v>
      </c>
      <c r="EF19" s="11">
        <v>28</v>
      </c>
      <c r="EG19" s="11">
        <v>270</v>
      </c>
      <c r="EH19" s="13">
        <v>5108.68</v>
      </c>
      <c r="EI19" s="11">
        <v>24</v>
      </c>
      <c r="EJ19" s="12">
        <v>-0.1593</v>
      </c>
      <c r="EK19" s="12">
        <v>-0.1072</v>
      </c>
      <c r="EL19" s="11">
        <v>1358</v>
      </c>
      <c r="EM19" s="13">
        <v>37376.35</v>
      </c>
      <c r="EN19" s="11">
        <v>307</v>
      </c>
      <c r="EO19" s="11">
        <v>1360</v>
      </c>
      <c r="EP19" s="13">
        <v>35397.82</v>
      </c>
      <c r="EQ19" s="11">
        <v>277</v>
      </c>
      <c r="ER19" s="12">
        <v>-0.0015</v>
      </c>
      <c r="ES19" s="12">
        <v>0.0559</v>
      </c>
      <c r="ET19" s="11">
        <v>139</v>
      </c>
      <c r="EU19" s="13">
        <v>2150.62</v>
      </c>
      <c r="EV19" s="11">
        <v>73</v>
      </c>
      <c r="EW19" s="11">
        <v>361</v>
      </c>
      <c r="EX19" s="13">
        <v>5436.85</v>
      </c>
      <c r="EY19" s="11">
        <v>72</v>
      </c>
      <c r="EZ19" s="12">
        <v>-0.615</v>
      </c>
      <c r="FA19" s="12">
        <v>-0.6044</v>
      </c>
      <c r="FB19" s="11"/>
      <c r="FC19" s="13"/>
      <c r="FD19" s="11"/>
      <c r="FE19" s="11"/>
      <c r="FF19" s="13"/>
      <c r="FG19" s="11"/>
      <c r="FH19" s="12"/>
      <c r="FI19" s="12"/>
      <c r="FJ19" s="11">
        <v>379</v>
      </c>
      <c r="FK19" s="13">
        <v>6160.17</v>
      </c>
      <c r="FL19" s="11">
        <v>168</v>
      </c>
      <c r="FM19" s="11">
        <v>364</v>
      </c>
      <c r="FN19" s="13">
        <v>5499.53</v>
      </c>
      <c r="FO19" s="11">
        <v>200</v>
      </c>
      <c r="FP19" s="12">
        <v>0.0412</v>
      </c>
      <c r="FQ19" s="12">
        <v>0.1201</v>
      </c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89</v>
      </c>
      <c r="GI19" s="13">
        <v>1892.2</v>
      </c>
      <c r="GJ19" s="11">
        <v>110</v>
      </c>
      <c r="GK19" s="11">
        <v>136</v>
      </c>
      <c r="GL19" s="13">
        <v>2801.34</v>
      </c>
      <c r="GM19" s="11">
        <v>134</v>
      </c>
      <c r="GN19" s="12">
        <v>-0.3456</v>
      </c>
      <c r="GO19" s="12">
        <v>-0.3245</v>
      </c>
      <c r="GP19" s="11">
        <v>26</v>
      </c>
      <c r="GQ19" s="13">
        <v>703.32</v>
      </c>
      <c r="GR19" s="11">
        <v>361</v>
      </c>
      <c r="GS19" s="11">
        <v>2</v>
      </c>
      <c r="GT19" s="13">
        <v>69.68</v>
      </c>
      <c r="GU19" s="11">
        <v>31</v>
      </c>
      <c r="GV19" s="12">
        <v>12</v>
      </c>
      <c r="GW19" s="12">
        <v>9.0936</v>
      </c>
      <c r="GX19" s="11">
        <v>167</v>
      </c>
      <c r="GY19" s="13">
        <v>2986.87</v>
      </c>
      <c r="GZ19" s="11">
        <v>180</v>
      </c>
      <c r="HA19" s="11">
        <v>167</v>
      </c>
      <c r="HB19" s="13">
        <v>2807.28</v>
      </c>
      <c r="HC19" s="11">
        <v>151</v>
      </c>
      <c r="HD19" s="12"/>
      <c r="HE19" s="12">
        <v>0.064</v>
      </c>
      <c r="HF19" s="11">
        <v>111</v>
      </c>
      <c r="HG19" s="13">
        <v>2194.2</v>
      </c>
      <c r="HH19" s="11">
        <v>49</v>
      </c>
      <c r="HI19" s="11">
        <v>106</v>
      </c>
      <c r="HJ19" s="13">
        <v>2155.32</v>
      </c>
      <c r="HK19" s="11">
        <v>49</v>
      </c>
      <c r="HL19" s="12">
        <v>0.0472</v>
      </c>
      <c r="HM19" s="12">
        <v>0.018</v>
      </c>
      <c r="HN19" s="11">
        <v>144</v>
      </c>
      <c r="HO19" s="13">
        <v>2521.03</v>
      </c>
      <c r="HP19" s="11">
        <v>175</v>
      </c>
      <c r="HQ19" s="11">
        <v>190</v>
      </c>
      <c r="HR19" s="13">
        <v>3385.76</v>
      </c>
      <c r="HS19" s="11">
        <v>184</v>
      </c>
      <c r="HT19" s="12">
        <v>-0.2421</v>
      </c>
      <c r="HU19" s="12">
        <v>-0.2554</v>
      </c>
      <c r="HV19" s="11"/>
      <c r="HW19" s="13"/>
      <c r="HX19" s="11"/>
      <c r="HY19" s="11">
        <v>10</v>
      </c>
      <c r="HZ19" s="13">
        <v>307.1</v>
      </c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18</v>
      </c>
      <c r="IM19" s="13">
        <v>988.37</v>
      </c>
      <c r="IN19" s="11">
        <v>23</v>
      </c>
      <c r="IO19" s="11">
        <v>50</v>
      </c>
      <c r="IP19" s="13">
        <v>598.38</v>
      </c>
      <c r="IQ19" s="11">
        <v>26</v>
      </c>
      <c r="IR19" s="12">
        <v>-0.64</v>
      </c>
      <c r="IS19" s="12">
        <v>0.6517</v>
      </c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>
        <v>1563</v>
      </c>
      <c r="JV19" s="13">
        <v>29335.27</v>
      </c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>
        <v>31</v>
      </c>
      <c r="KL19" s="13">
        <v>577.76</v>
      </c>
      <c r="KM19" s="11">
        <v>575</v>
      </c>
      <c r="KN19" s="12"/>
      <c r="KO19" s="12"/>
      <c r="KP19" s="11"/>
      <c r="KQ19" s="13"/>
      <c r="KR19" s="11"/>
      <c r="KS19" s="11">
        <v>14</v>
      </c>
      <c r="KT19" s="13">
        <v>282.67</v>
      </c>
      <c r="KU19" s="11">
        <v>475</v>
      </c>
      <c r="KV19" s="12"/>
      <c r="KW19" s="12"/>
      <c r="KX19" s="11"/>
      <c r="KY19" s="13"/>
      <c r="KZ19" s="11">
        <v>243</v>
      </c>
      <c r="LA19" s="11"/>
      <c r="LB19" s="13"/>
      <c r="LC19" s="11">
        <v>143</v>
      </c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254125</v>
      </c>
      <c r="C20" s="11">
        <f>=ROUNDDOWN(30.9549911687679,0)</f>
      </c>
      <c r="D20" s="11">
        <v>165287</v>
      </c>
      <c r="E20" s="12">
        <v>0.8189</v>
      </c>
      <c r="F20" s="11"/>
      <c r="G20" s="11">
        <f>=ROUNDDOWN({0},0)</f>
      </c>
      <c r="H20" s="11"/>
      <c r="I20" s="12"/>
      <c r="J20" s="11">
        <v>46611</v>
      </c>
      <c r="K20" s="13">
        <v>1899788.93</v>
      </c>
      <c r="L20" s="11">
        <v>657</v>
      </c>
      <c r="M20" s="14">
        <v>2891.61</v>
      </c>
      <c r="N20" s="11">
        <v>58447</v>
      </c>
      <c r="O20" s="13">
        <v>2287857.88</v>
      </c>
      <c r="P20" s="11">
        <v>616</v>
      </c>
      <c r="Q20" s="14">
        <v>3714.06</v>
      </c>
      <c r="R20" s="12">
        <v>-0.2025</v>
      </c>
      <c r="S20" s="12">
        <v>-0.1696</v>
      </c>
      <c r="T20" s="12">
        <v>0.0666</v>
      </c>
      <c r="U20" s="12">
        <v>-0.2214</v>
      </c>
      <c r="V20" s="11">
        <v>17272</v>
      </c>
      <c r="W20" s="13">
        <v>686800.04</v>
      </c>
      <c r="X20" s="11">
        <v>536</v>
      </c>
      <c r="Y20" s="11">
        <v>15798</v>
      </c>
      <c r="Z20" s="13">
        <v>627344.85</v>
      </c>
      <c r="AA20" s="11">
        <v>475</v>
      </c>
      <c r="AB20" s="12">
        <v>0.0933</v>
      </c>
      <c r="AC20" s="12">
        <v>0.0948</v>
      </c>
      <c r="AD20" s="11">
        <v>3626</v>
      </c>
      <c r="AE20" s="13">
        <v>127459.37</v>
      </c>
      <c r="AF20" s="11">
        <v>559</v>
      </c>
      <c r="AG20" s="11">
        <v>3898</v>
      </c>
      <c r="AH20" s="13">
        <v>147736.46</v>
      </c>
      <c r="AI20" s="11">
        <v>476</v>
      </c>
      <c r="AJ20" s="12">
        <v>-0.0698</v>
      </c>
      <c r="AK20" s="12">
        <v>-0.1373</v>
      </c>
      <c r="AL20" s="11">
        <v>4983</v>
      </c>
      <c r="AM20" s="13">
        <v>189861.9</v>
      </c>
      <c r="AN20" s="11">
        <v>387</v>
      </c>
      <c r="AO20" s="11">
        <v>11774</v>
      </c>
      <c r="AP20" s="13">
        <v>321955.05</v>
      </c>
      <c r="AQ20" s="11">
        <v>448</v>
      </c>
      <c r="AR20" s="12">
        <v>-0.5768</v>
      </c>
      <c r="AS20" s="12">
        <v>-0.4103</v>
      </c>
      <c r="AT20" s="11">
        <v>4439</v>
      </c>
      <c r="AU20" s="13">
        <v>175634.96</v>
      </c>
      <c r="AV20" s="11">
        <v>550</v>
      </c>
      <c r="AW20" s="11">
        <v>4066</v>
      </c>
      <c r="AX20" s="13">
        <v>178769.29</v>
      </c>
      <c r="AY20" s="11">
        <v>468</v>
      </c>
      <c r="AZ20" s="12">
        <v>0.0917</v>
      </c>
      <c r="BA20" s="12">
        <v>-0.0175</v>
      </c>
      <c r="BB20" s="11">
        <v>2678</v>
      </c>
      <c r="BC20" s="13">
        <v>115153.55</v>
      </c>
      <c r="BD20" s="11">
        <v>584</v>
      </c>
      <c r="BE20" s="11">
        <v>2276</v>
      </c>
      <c r="BF20" s="13">
        <v>101942.06</v>
      </c>
      <c r="BG20" s="11">
        <v>478</v>
      </c>
      <c r="BH20" s="12">
        <v>0.1766</v>
      </c>
      <c r="BI20" s="12">
        <v>0.1296</v>
      </c>
      <c r="BJ20" s="11">
        <v>6236</v>
      </c>
      <c r="BK20" s="13">
        <v>278545.04</v>
      </c>
      <c r="BL20" s="11">
        <v>534</v>
      </c>
      <c r="BM20" s="11">
        <v>5583</v>
      </c>
      <c r="BN20" s="13">
        <v>279384.84</v>
      </c>
      <c r="BO20" s="11">
        <v>453</v>
      </c>
      <c r="BP20" s="12">
        <v>0.117</v>
      </c>
      <c r="BQ20" s="12">
        <v>-0.003</v>
      </c>
      <c r="BR20" s="11">
        <v>1142</v>
      </c>
      <c r="BS20" s="13">
        <v>51903.97</v>
      </c>
      <c r="BT20" s="11">
        <v>563</v>
      </c>
      <c r="BU20" s="11">
        <v>2197</v>
      </c>
      <c r="BV20" s="13">
        <v>106878.63</v>
      </c>
      <c r="BW20" s="11">
        <v>474</v>
      </c>
      <c r="BX20" s="12">
        <v>-0.4802</v>
      </c>
      <c r="BY20" s="12">
        <v>-0.5144</v>
      </c>
      <c r="BZ20" s="11">
        <v>2378</v>
      </c>
      <c r="CA20" s="13">
        <v>92165.07</v>
      </c>
      <c r="CB20" s="11">
        <v>515</v>
      </c>
      <c r="CC20" s="11">
        <v>4684</v>
      </c>
      <c r="CD20" s="13">
        <v>190691.58</v>
      </c>
      <c r="CE20" s="11">
        <v>440</v>
      </c>
      <c r="CF20" s="12">
        <v>-0.4923</v>
      </c>
      <c r="CG20" s="12">
        <v>-0.5167</v>
      </c>
      <c r="CH20" s="11"/>
      <c r="CI20" s="13"/>
      <c r="CJ20" s="11"/>
      <c r="CK20" s="11"/>
      <c r="CL20" s="13"/>
      <c r="CM20" s="11"/>
      <c r="CN20" s="12"/>
      <c r="CO20" s="12"/>
      <c r="CP20" s="11">
        <v>694</v>
      </c>
      <c r="CQ20" s="13">
        <v>33911.13</v>
      </c>
      <c r="CR20" s="11">
        <v>542</v>
      </c>
      <c r="CS20" s="11"/>
      <c r="CT20" s="13"/>
      <c r="CU20" s="11"/>
      <c r="CV20" s="12"/>
      <c r="CW20" s="12"/>
      <c r="CX20" s="11">
        <v>376</v>
      </c>
      <c r="CY20" s="13">
        <v>15832.29</v>
      </c>
      <c r="CZ20" s="11">
        <v>532</v>
      </c>
      <c r="DA20" s="11">
        <v>806</v>
      </c>
      <c r="DB20" s="13">
        <v>35951.96</v>
      </c>
      <c r="DC20" s="11">
        <v>376</v>
      </c>
      <c r="DD20" s="12">
        <v>-0.5335</v>
      </c>
      <c r="DE20" s="12">
        <v>-0.5596</v>
      </c>
      <c r="DF20" s="11">
        <v>1330</v>
      </c>
      <c r="DG20" s="13">
        <v>70550.1</v>
      </c>
      <c r="DH20" s="11">
        <v>622</v>
      </c>
      <c r="DI20" s="11">
        <v>2796</v>
      </c>
      <c r="DJ20" s="13">
        <v>110684.1</v>
      </c>
      <c r="DK20" s="11">
        <v>580</v>
      </c>
      <c r="DL20" s="12">
        <v>-0.5243</v>
      </c>
      <c r="DM20" s="12">
        <v>-0.3626</v>
      </c>
      <c r="DN20" s="11">
        <v>28</v>
      </c>
      <c r="DO20" s="13">
        <v>1507.29</v>
      </c>
      <c r="DP20" s="11">
        <v>306</v>
      </c>
      <c r="DQ20" s="11">
        <v>35</v>
      </c>
      <c r="DR20" s="13">
        <v>1580.92</v>
      </c>
      <c r="DS20" s="11">
        <v>329</v>
      </c>
      <c r="DT20" s="12">
        <v>-0.2</v>
      </c>
      <c r="DU20" s="12">
        <v>-0.0466</v>
      </c>
      <c r="DV20" s="11"/>
      <c r="DW20" s="13"/>
      <c r="DX20" s="11"/>
      <c r="DY20" s="11"/>
      <c r="DZ20" s="13"/>
      <c r="EA20" s="11"/>
      <c r="EB20" s="12"/>
      <c r="EC20" s="12"/>
      <c r="ED20" s="11">
        <v>14</v>
      </c>
      <c r="EE20" s="13">
        <v>550.69</v>
      </c>
      <c r="EF20" s="11">
        <v>35</v>
      </c>
      <c r="EG20" s="11">
        <v>4</v>
      </c>
      <c r="EH20" s="13">
        <v>173.47</v>
      </c>
      <c r="EI20" s="11">
        <v>8</v>
      </c>
      <c r="EJ20" s="12">
        <v>2.5</v>
      </c>
      <c r="EK20" s="12">
        <v>2.1746</v>
      </c>
      <c r="EL20" s="11">
        <v>450</v>
      </c>
      <c r="EM20" s="13">
        <v>18370.26</v>
      </c>
      <c r="EN20" s="11">
        <v>396</v>
      </c>
      <c r="EO20" s="11">
        <v>717</v>
      </c>
      <c r="EP20" s="13">
        <v>29611.62</v>
      </c>
      <c r="EQ20" s="11">
        <v>343</v>
      </c>
      <c r="ER20" s="12">
        <v>-0.3724</v>
      </c>
      <c r="ES20" s="12">
        <v>-0.3796</v>
      </c>
      <c r="ET20" s="11">
        <v>439</v>
      </c>
      <c r="EU20" s="13">
        <v>18944.41</v>
      </c>
      <c r="EV20" s="11">
        <v>66</v>
      </c>
      <c r="EW20" s="11">
        <v>1043</v>
      </c>
      <c r="EX20" s="13">
        <v>46245.3</v>
      </c>
      <c r="EY20" s="11">
        <v>75</v>
      </c>
      <c r="EZ20" s="12">
        <v>-0.5791</v>
      </c>
      <c r="FA20" s="12">
        <v>-0.5903</v>
      </c>
      <c r="FB20" s="11"/>
      <c r="FC20" s="13"/>
      <c r="FD20" s="11"/>
      <c r="FE20" s="11"/>
      <c r="FF20" s="13"/>
      <c r="FG20" s="11"/>
      <c r="FH20" s="12"/>
      <c r="FI20" s="12"/>
      <c r="FJ20" s="11">
        <v>197</v>
      </c>
      <c r="FK20" s="13">
        <v>7496.77</v>
      </c>
      <c r="FL20" s="11">
        <v>74</v>
      </c>
      <c r="FM20" s="11">
        <v>740</v>
      </c>
      <c r="FN20" s="13">
        <v>26284.98</v>
      </c>
      <c r="FO20" s="11">
        <v>128</v>
      </c>
      <c r="FP20" s="12">
        <v>-0.7338</v>
      </c>
      <c r="FQ20" s="12">
        <v>-0.7148</v>
      </c>
      <c r="FR20" s="11">
        <v>9</v>
      </c>
      <c r="FS20" s="13">
        <v>629.29</v>
      </c>
      <c r="FT20" s="11">
        <v>21</v>
      </c>
      <c r="FU20" s="11">
        <v>31</v>
      </c>
      <c r="FV20" s="13">
        <v>2117.51</v>
      </c>
      <c r="FW20" s="11">
        <v>8</v>
      </c>
      <c r="FX20" s="12">
        <v>-0.7097</v>
      </c>
      <c r="FY20" s="12">
        <v>-0.7028</v>
      </c>
      <c r="FZ20" s="11">
        <v>52</v>
      </c>
      <c r="GA20" s="13">
        <v>2407.71</v>
      </c>
      <c r="GB20" s="11">
        <v>245</v>
      </c>
      <c r="GC20" s="11">
        <v>66</v>
      </c>
      <c r="GD20" s="13">
        <v>3669.5</v>
      </c>
      <c r="GE20" s="11">
        <v>57</v>
      </c>
      <c r="GF20" s="12">
        <v>-0.2121</v>
      </c>
      <c r="GG20" s="12">
        <v>-0.3439</v>
      </c>
      <c r="GH20" s="11">
        <v>62</v>
      </c>
      <c r="GI20" s="13">
        <v>3111.99</v>
      </c>
      <c r="GJ20" s="11">
        <v>103</v>
      </c>
      <c r="GK20" s="11">
        <v>47</v>
      </c>
      <c r="GL20" s="13">
        <v>2540.92</v>
      </c>
      <c r="GM20" s="11">
        <v>114</v>
      </c>
      <c r="GN20" s="12">
        <v>0.3191</v>
      </c>
      <c r="GO20" s="12">
        <v>0.2247</v>
      </c>
      <c r="GP20" s="11">
        <v>3</v>
      </c>
      <c r="GQ20" s="13">
        <v>112.22</v>
      </c>
      <c r="GR20" s="11">
        <v>333</v>
      </c>
      <c r="GS20" s="11">
        <v>5</v>
      </c>
      <c r="GT20" s="13">
        <v>270.85</v>
      </c>
      <c r="GU20" s="11">
        <v>279</v>
      </c>
      <c r="GV20" s="12">
        <v>-0.4</v>
      </c>
      <c r="GW20" s="12">
        <v>-0.5857</v>
      </c>
      <c r="GX20" s="11">
        <v>121</v>
      </c>
      <c r="GY20" s="13">
        <v>5426.62</v>
      </c>
      <c r="GZ20" s="11">
        <v>101</v>
      </c>
      <c r="HA20" s="11">
        <v>68</v>
      </c>
      <c r="HB20" s="13">
        <v>2796.07</v>
      </c>
      <c r="HC20" s="11">
        <v>30</v>
      </c>
      <c r="HD20" s="12">
        <v>0.7794</v>
      </c>
      <c r="HE20" s="12">
        <v>0.9408</v>
      </c>
      <c r="HF20" s="11">
        <v>35</v>
      </c>
      <c r="HG20" s="13">
        <v>1581.55</v>
      </c>
      <c r="HH20" s="11">
        <v>70</v>
      </c>
      <c r="HI20" s="11">
        <v>42</v>
      </c>
      <c r="HJ20" s="13">
        <v>1922.19</v>
      </c>
      <c r="HK20" s="11">
        <v>60</v>
      </c>
      <c r="HL20" s="12">
        <v>-0.1667</v>
      </c>
      <c r="HM20" s="12">
        <v>-0.1772</v>
      </c>
      <c r="HN20" s="11">
        <v>11</v>
      </c>
      <c r="HO20" s="13">
        <v>435.53</v>
      </c>
      <c r="HP20" s="11">
        <v>220</v>
      </c>
      <c r="HQ20" s="11">
        <v>45</v>
      </c>
      <c r="HR20" s="13">
        <v>2064.88</v>
      </c>
      <c r="HS20" s="11">
        <v>225</v>
      </c>
      <c r="HT20" s="12">
        <v>-0.7556</v>
      </c>
      <c r="HU20" s="12">
        <v>-0.7891</v>
      </c>
      <c r="HV20" s="11"/>
      <c r="HW20" s="13"/>
      <c r="HX20" s="11"/>
      <c r="HY20" s="11"/>
      <c r="HZ20" s="13"/>
      <c r="IA20" s="11"/>
      <c r="IB20" s="12"/>
      <c r="IC20" s="12"/>
      <c r="ID20" s="11">
        <v>32</v>
      </c>
      <c r="IE20" s="13">
        <v>1204.88</v>
      </c>
      <c r="IF20" s="11">
        <v>127</v>
      </c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>
        <v>4</v>
      </c>
      <c r="JC20" s="13">
        <v>192.3</v>
      </c>
      <c r="JD20" s="11">
        <v>60</v>
      </c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>
        <v>714</v>
      </c>
      <c r="JV20" s="13">
        <v>34978.1</v>
      </c>
      <c r="JW20" s="11"/>
      <c r="JX20" s="12"/>
      <c r="JY20" s="12"/>
      <c r="JZ20" s="11"/>
      <c r="KA20" s="13"/>
      <c r="KB20" s="11"/>
      <c r="KC20" s="11">
        <v>500</v>
      </c>
      <c r="KD20" s="13">
        <v>12870</v>
      </c>
      <c r="KE20" s="11"/>
      <c r="KF20" s="12"/>
      <c r="KG20" s="12"/>
      <c r="KH20" s="11"/>
      <c r="KI20" s="13"/>
      <c r="KJ20" s="11"/>
      <c r="KK20" s="11">
        <v>486</v>
      </c>
      <c r="KL20" s="13">
        <v>18110.33</v>
      </c>
      <c r="KM20" s="11">
        <v>467</v>
      </c>
      <c r="KN20" s="12"/>
      <c r="KO20" s="12"/>
      <c r="KP20" s="11"/>
      <c r="KQ20" s="13"/>
      <c r="KR20" s="11"/>
      <c r="KS20" s="11">
        <v>26</v>
      </c>
      <c r="KT20" s="13">
        <v>1282.42</v>
      </c>
      <c r="KU20" s="11">
        <v>327</v>
      </c>
      <c r="KV20" s="12"/>
      <c r="KW20" s="12"/>
      <c r="KX20" s="11"/>
      <c r="KY20" s="13"/>
      <c r="KZ20" s="11">
        <v>278</v>
      </c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911056</v>
      </c>
      <c r="K21" s="17">
        <v>38426694.25</v>
      </c>
      <c r="L21" s="15">
        <v>8536</v>
      </c>
      <c r="M21" s="18">
        <v>4501.72</v>
      </c>
      <c r="N21" s="15">
        <v>754367</v>
      </c>
      <c r="O21" s="17">
        <v>35170814.78</v>
      </c>
      <c r="P21" s="15">
        <v>8372</v>
      </c>
      <c r="Q21" s="18">
        <v>4201.01</v>
      </c>
      <c r="R21" s="16">
        <v>0.2077</v>
      </c>
      <c r="S21" s="16">
        <v>0.0926</v>
      </c>
      <c r="T21" s="16">
        <v>0.0196</v>
      </c>
      <c r="U21" s="16">
        <v>0.0716</v>
      </c>
      <c r="V21" s="15">
        <v>248765</v>
      </c>
      <c r="W21" s="17">
        <v>9174800.08</v>
      </c>
      <c r="X21" s="15">
        <v>6193</v>
      </c>
      <c r="Y21" s="15">
        <v>205240</v>
      </c>
      <c r="Z21" s="17">
        <v>7798041.93</v>
      </c>
      <c r="AA21" s="15">
        <v>5579</v>
      </c>
      <c r="AB21" s="16">
        <v>0.2121</v>
      </c>
      <c r="AC21" s="16">
        <v>0.1766</v>
      </c>
      <c r="AD21" s="15">
        <v>95085</v>
      </c>
      <c r="AE21" s="17">
        <v>5914316.63</v>
      </c>
      <c r="AF21" s="15">
        <v>6944</v>
      </c>
      <c r="AG21" s="15">
        <v>78513</v>
      </c>
      <c r="AH21" s="17">
        <v>5552208.87</v>
      </c>
      <c r="AI21" s="15">
        <v>6815</v>
      </c>
      <c r="AJ21" s="16">
        <v>0.2111</v>
      </c>
      <c r="AK21" s="16">
        <v>0.0652</v>
      </c>
      <c r="AL21" s="15">
        <v>173566</v>
      </c>
      <c r="AM21" s="17">
        <v>4774920.34</v>
      </c>
      <c r="AN21" s="15">
        <v>5918</v>
      </c>
      <c r="AO21" s="15">
        <v>105659</v>
      </c>
      <c r="AP21" s="17">
        <v>3878986.66</v>
      </c>
      <c r="AQ21" s="15">
        <v>6605</v>
      </c>
      <c r="AR21" s="16">
        <v>0.6427</v>
      </c>
      <c r="AS21" s="16">
        <v>0.231</v>
      </c>
      <c r="AT21" s="15">
        <v>111612</v>
      </c>
      <c r="AU21" s="17">
        <v>3761812.17</v>
      </c>
      <c r="AV21" s="15">
        <v>6806</v>
      </c>
      <c r="AW21" s="15">
        <v>98501</v>
      </c>
      <c r="AX21" s="17">
        <v>3771247.97</v>
      </c>
      <c r="AY21" s="15">
        <v>6571</v>
      </c>
      <c r="AZ21" s="16">
        <v>0.1331</v>
      </c>
      <c r="BA21" s="16">
        <v>-0.0025</v>
      </c>
      <c r="BB21" s="15">
        <v>53520</v>
      </c>
      <c r="BC21" s="17">
        <v>3709941.61</v>
      </c>
      <c r="BD21" s="15">
        <v>6909</v>
      </c>
      <c r="BE21" s="15">
        <v>33078</v>
      </c>
      <c r="BF21" s="17">
        <v>2692347.57</v>
      </c>
      <c r="BG21" s="15">
        <v>6453</v>
      </c>
      <c r="BH21" s="16">
        <v>0.618</v>
      </c>
      <c r="BI21" s="16">
        <v>0.378</v>
      </c>
      <c r="BJ21" s="15">
        <v>64884</v>
      </c>
      <c r="BK21" s="17">
        <v>2405911.25</v>
      </c>
      <c r="BL21" s="15">
        <v>5769</v>
      </c>
      <c r="BM21" s="15">
        <v>56003</v>
      </c>
      <c r="BN21" s="17">
        <v>2280548.71</v>
      </c>
      <c r="BO21" s="15">
        <v>5356</v>
      </c>
      <c r="BP21" s="16">
        <v>0.1586</v>
      </c>
      <c r="BQ21" s="16">
        <v>0.055</v>
      </c>
      <c r="BR21" s="15">
        <v>24798</v>
      </c>
      <c r="BS21" s="17">
        <v>2035522.32</v>
      </c>
      <c r="BT21" s="15">
        <v>6820</v>
      </c>
      <c r="BU21" s="15">
        <v>30698</v>
      </c>
      <c r="BV21" s="17">
        <v>2515261.53</v>
      </c>
      <c r="BW21" s="15">
        <v>6804</v>
      </c>
      <c r="BX21" s="16">
        <v>-0.1922</v>
      </c>
      <c r="BY21" s="16">
        <v>-0.1907</v>
      </c>
      <c r="BZ21" s="15">
        <v>50708</v>
      </c>
      <c r="CA21" s="17">
        <v>1809377.82</v>
      </c>
      <c r="CB21" s="15">
        <v>5716</v>
      </c>
      <c r="CC21" s="15">
        <v>58654</v>
      </c>
      <c r="CD21" s="17">
        <v>2284945.77</v>
      </c>
      <c r="CE21" s="15">
        <v>5513</v>
      </c>
      <c r="CF21" s="16">
        <v>-0.1355</v>
      </c>
      <c r="CG21" s="16">
        <v>-0.2081</v>
      </c>
      <c r="CH21" s="15">
        <v>8761</v>
      </c>
      <c r="CI21" s="17">
        <v>1111739.3</v>
      </c>
      <c r="CJ21" s="15"/>
      <c r="CK21" s="15"/>
      <c r="CL21" s="17"/>
      <c r="CM21" s="15"/>
      <c r="CN21" s="16"/>
      <c r="CO21" s="16"/>
      <c r="CP21" s="15">
        <v>22539</v>
      </c>
      <c r="CQ21" s="17">
        <v>893736.98</v>
      </c>
      <c r="CR21" s="15">
        <v>5954</v>
      </c>
      <c r="CS21" s="15"/>
      <c r="CT21" s="17"/>
      <c r="CU21" s="15"/>
      <c r="CV21" s="16"/>
      <c r="CW21" s="16"/>
      <c r="CX21" s="15">
        <v>8386</v>
      </c>
      <c r="CY21" s="17">
        <v>348861.57</v>
      </c>
      <c r="CZ21" s="15">
        <v>5422</v>
      </c>
      <c r="DA21" s="15">
        <v>16240</v>
      </c>
      <c r="DB21" s="17">
        <v>755168.49</v>
      </c>
      <c r="DC21" s="15">
        <v>5043</v>
      </c>
      <c r="DD21" s="16">
        <v>-0.4836</v>
      </c>
      <c r="DE21" s="16">
        <v>-0.538</v>
      </c>
      <c r="DF21" s="15">
        <v>6865</v>
      </c>
      <c r="DG21" s="17">
        <v>340363</v>
      </c>
      <c r="DH21" s="15">
        <v>7307</v>
      </c>
      <c r="DI21" s="15">
        <v>6420</v>
      </c>
      <c r="DJ21" s="17">
        <v>287865.94</v>
      </c>
      <c r="DK21" s="15">
        <v>7176</v>
      </c>
      <c r="DL21" s="16">
        <v>0.0693</v>
      </c>
      <c r="DM21" s="16">
        <v>0.1824</v>
      </c>
      <c r="DN21" s="15">
        <v>3359</v>
      </c>
      <c r="DO21" s="17">
        <v>280546.82</v>
      </c>
      <c r="DP21" s="15">
        <v>2579</v>
      </c>
      <c r="DQ21" s="15">
        <v>3188</v>
      </c>
      <c r="DR21" s="17">
        <v>342628.42</v>
      </c>
      <c r="DS21" s="15">
        <v>2797</v>
      </c>
      <c r="DT21" s="16">
        <v>0.0536</v>
      </c>
      <c r="DU21" s="16">
        <v>-0.1812</v>
      </c>
      <c r="DV21" s="15">
        <v>7691</v>
      </c>
      <c r="DW21" s="17">
        <v>272252.69</v>
      </c>
      <c r="DX21" s="15"/>
      <c r="DY21" s="15">
        <v>7846</v>
      </c>
      <c r="DZ21" s="17">
        <v>357469.51</v>
      </c>
      <c r="EA21" s="15"/>
      <c r="EB21" s="16">
        <v>-0.0198</v>
      </c>
      <c r="EC21" s="16">
        <v>-0.2384</v>
      </c>
      <c r="ED21" s="15">
        <v>3611</v>
      </c>
      <c r="EE21" s="17">
        <v>267113.92</v>
      </c>
      <c r="EF21" s="15">
        <v>874</v>
      </c>
      <c r="EG21" s="15">
        <v>3855</v>
      </c>
      <c r="EH21" s="17">
        <v>371920.42</v>
      </c>
      <c r="EI21" s="15">
        <v>726</v>
      </c>
      <c r="EJ21" s="16">
        <v>-0.0633</v>
      </c>
      <c r="EK21" s="16">
        <v>-0.2818</v>
      </c>
      <c r="EL21" s="15">
        <v>4868</v>
      </c>
      <c r="EM21" s="17">
        <v>202694.67</v>
      </c>
      <c r="EN21" s="15">
        <v>2670</v>
      </c>
      <c r="EO21" s="15">
        <v>4304</v>
      </c>
      <c r="EP21" s="17">
        <v>162862.11</v>
      </c>
      <c r="EQ21" s="15">
        <v>1814</v>
      </c>
      <c r="ER21" s="16">
        <v>0.131</v>
      </c>
      <c r="ES21" s="16">
        <v>0.2446</v>
      </c>
      <c r="ET21" s="15">
        <v>4739</v>
      </c>
      <c r="EU21" s="17">
        <v>177731.57</v>
      </c>
      <c r="EV21" s="15">
        <v>1588</v>
      </c>
      <c r="EW21" s="15">
        <v>7485</v>
      </c>
      <c r="EX21" s="17">
        <v>314082.35</v>
      </c>
      <c r="EY21" s="15">
        <v>1108</v>
      </c>
      <c r="EZ21" s="16">
        <v>-0.3669</v>
      </c>
      <c r="FA21" s="16">
        <v>-0.4341</v>
      </c>
      <c r="FB21" s="15">
        <v>1068</v>
      </c>
      <c r="FC21" s="17">
        <v>172012.32</v>
      </c>
      <c r="FD21" s="15">
        <v>881</v>
      </c>
      <c r="FE21" s="15">
        <v>441</v>
      </c>
      <c r="FF21" s="17">
        <v>71895.16</v>
      </c>
      <c r="FG21" s="15">
        <v>745</v>
      </c>
      <c r="FH21" s="16">
        <v>1.4218</v>
      </c>
      <c r="FI21" s="16">
        <v>1.3925</v>
      </c>
      <c r="FJ21" s="15">
        <v>5417</v>
      </c>
      <c r="FK21" s="17">
        <v>155812.4</v>
      </c>
      <c r="FL21" s="15">
        <v>1996</v>
      </c>
      <c r="FM21" s="15">
        <v>6335</v>
      </c>
      <c r="FN21" s="17">
        <v>206279.58</v>
      </c>
      <c r="FO21" s="15">
        <v>2153</v>
      </c>
      <c r="FP21" s="16">
        <v>-0.1449</v>
      </c>
      <c r="FQ21" s="16">
        <v>-0.2447</v>
      </c>
      <c r="FR21" s="15">
        <v>2881</v>
      </c>
      <c r="FS21" s="17">
        <v>119312.25</v>
      </c>
      <c r="FT21" s="15">
        <v>1014</v>
      </c>
      <c r="FU21" s="15">
        <v>2371</v>
      </c>
      <c r="FV21" s="17">
        <v>103061.98</v>
      </c>
      <c r="FW21" s="15">
        <v>994</v>
      </c>
      <c r="FX21" s="16">
        <v>0.2151</v>
      </c>
      <c r="FY21" s="16">
        <v>0.1577</v>
      </c>
      <c r="FZ21" s="15">
        <v>1119</v>
      </c>
      <c r="GA21" s="17">
        <v>111223.94</v>
      </c>
      <c r="GB21" s="15">
        <v>1272</v>
      </c>
      <c r="GC21" s="15">
        <v>1319</v>
      </c>
      <c r="GD21" s="17">
        <v>152384.54</v>
      </c>
      <c r="GE21" s="15">
        <v>1039</v>
      </c>
      <c r="GF21" s="16">
        <v>-0.1516</v>
      </c>
      <c r="GG21" s="16">
        <v>-0.2701</v>
      </c>
      <c r="GH21" s="15">
        <v>1221</v>
      </c>
      <c r="GI21" s="17">
        <v>110182.18</v>
      </c>
      <c r="GJ21" s="15">
        <v>1076</v>
      </c>
      <c r="GK21" s="15">
        <v>738</v>
      </c>
      <c r="GL21" s="17">
        <v>72576.25</v>
      </c>
      <c r="GM21" s="15">
        <v>982</v>
      </c>
      <c r="GN21" s="16">
        <v>0.6545</v>
      </c>
      <c r="GO21" s="16">
        <v>0.5182</v>
      </c>
      <c r="GP21" s="15">
        <v>677</v>
      </c>
      <c r="GQ21" s="17">
        <v>76354.28</v>
      </c>
      <c r="GR21" s="15">
        <v>5321</v>
      </c>
      <c r="GS21" s="15">
        <v>577</v>
      </c>
      <c r="GT21" s="17">
        <v>81422.73</v>
      </c>
      <c r="GU21" s="15">
        <v>4568</v>
      </c>
      <c r="GV21" s="16">
        <v>0.1733</v>
      </c>
      <c r="GW21" s="16">
        <v>-0.0622</v>
      </c>
      <c r="GX21" s="15">
        <v>1301</v>
      </c>
      <c r="GY21" s="17">
        <v>54448.35</v>
      </c>
      <c r="GZ21" s="15">
        <v>837</v>
      </c>
      <c r="HA21" s="15">
        <v>976</v>
      </c>
      <c r="HB21" s="17">
        <v>40803.65</v>
      </c>
      <c r="HC21" s="15">
        <v>719</v>
      </c>
      <c r="HD21" s="16">
        <v>0.333</v>
      </c>
      <c r="HE21" s="16">
        <v>0.3344</v>
      </c>
      <c r="HF21" s="15">
        <v>1120</v>
      </c>
      <c r="HG21" s="17">
        <v>46446.94</v>
      </c>
      <c r="HH21" s="15">
        <v>1183</v>
      </c>
      <c r="HI21" s="15">
        <v>1127</v>
      </c>
      <c r="HJ21" s="17">
        <v>50535.68</v>
      </c>
      <c r="HK21" s="15">
        <v>1230</v>
      </c>
      <c r="HL21" s="16">
        <v>-0.0062</v>
      </c>
      <c r="HM21" s="16">
        <v>-0.0809</v>
      </c>
      <c r="HN21" s="15">
        <v>720</v>
      </c>
      <c r="HO21" s="17">
        <v>26432.09</v>
      </c>
      <c r="HP21" s="15">
        <v>2147</v>
      </c>
      <c r="HQ21" s="15">
        <v>932</v>
      </c>
      <c r="HR21" s="17">
        <v>36624.89</v>
      </c>
      <c r="HS21" s="15">
        <v>2248</v>
      </c>
      <c r="HT21" s="16">
        <v>-0.2275</v>
      </c>
      <c r="HU21" s="16">
        <v>-0.2783</v>
      </c>
      <c r="HV21" s="15">
        <v>681</v>
      </c>
      <c r="HW21" s="17">
        <v>23786.17</v>
      </c>
      <c r="HX21" s="15">
        <v>254</v>
      </c>
      <c r="HY21" s="15">
        <v>347</v>
      </c>
      <c r="HZ21" s="17">
        <v>12933.64</v>
      </c>
      <c r="IA21" s="15">
        <v>239</v>
      </c>
      <c r="IB21" s="16">
        <v>0.9625</v>
      </c>
      <c r="IC21" s="16">
        <v>0.8391</v>
      </c>
      <c r="ID21" s="15">
        <v>394</v>
      </c>
      <c r="IE21" s="17">
        <v>17436.26</v>
      </c>
      <c r="IF21" s="15">
        <v>903</v>
      </c>
      <c r="IG21" s="15"/>
      <c r="IH21" s="17"/>
      <c r="II21" s="15"/>
      <c r="IJ21" s="16"/>
      <c r="IK21" s="16"/>
      <c r="IL21" s="15">
        <v>100</v>
      </c>
      <c r="IM21" s="17">
        <v>14754.02</v>
      </c>
      <c r="IN21" s="15">
        <v>164</v>
      </c>
      <c r="IO21" s="15">
        <v>162</v>
      </c>
      <c r="IP21" s="17">
        <v>3782.24</v>
      </c>
      <c r="IQ21" s="15">
        <v>167</v>
      </c>
      <c r="IR21" s="16">
        <v>-0.3827</v>
      </c>
      <c r="IS21" s="16">
        <v>2.9009</v>
      </c>
      <c r="IT21" s="15">
        <v>567</v>
      </c>
      <c r="IU21" s="17">
        <v>14633.06</v>
      </c>
      <c r="IV21" s="15">
        <v>21</v>
      </c>
      <c r="IW21" s="15"/>
      <c r="IX21" s="17"/>
      <c r="IY21" s="15">
        <v>21</v>
      </c>
      <c r="IZ21" s="16"/>
      <c r="JA21" s="16"/>
      <c r="JB21" s="15">
        <v>23</v>
      </c>
      <c r="JC21" s="17">
        <v>1416.2</v>
      </c>
      <c r="JD21" s="15">
        <v>131</v>
      </c>
      <c r="JE21" s="15"/>
      <c r="JF21" s="17"/>
      <c r="JG21" s="15"/>
      <c r="JH21" s="16"/>
      <c r="JI21" s="16"/>
      <c r="JJ21" s="15">
        <v>10</v>
      </c>
      <c r="JK21" s="17">
        <v>801.05</v>
      </c>
      <c r="JL21" s="15">
        <v>100</v>
      </c>
      <c r="JM21" s="15">
        <v>15</v>
      </c>
      <c r="JN21" s="17">
        <v>1216.44</v>
      </c>
      <c r="JO21" s="15">
        <v>80</v>
      </c>
      <c r="JP21" s="16">
        <v>-0.3333</v>
      </c>
      <c r="JQ21" s="16">
        <v>-0.3415</v>
      </c>
      <c r="JR21" s="15"/>
      <c r="JS21" s="17"/>
      <c r="JT21" s="15"/>
      <c r="JU21" s="15">
        <v>13331</v>
      </c>
      <c r="JV21" s="17">
        <v>606615.47</v>
      </c>
      <c r="JW21" s="15"/>
      <c r="JX21" s="16">
        <v>-1</v>
      </c>
      <c r="JY21" s="16">
        <v>-1</v>
      </c>
      <c r="JZ21" s="15"/>
      <c r="KA21" s="17"/>
      <c r="KB21" s="15"/>
      <c r="KC21" s="15">
        <v>6535</v>
      </c>
      <c r="KD21" s="17">
        <v>195410.04</v>
      </c>
      <c r="KE21" s="15"/>
      <c r="KF21" s="16">
        <v>-1</v>
      </c>
      <c r="KG21" s="16">
        <v>-1</v>
      </c>
      <c r="KH21" s="15"/>
      <c r="KI21" s="17"/>
      <c r="KJ21" s="15"/>
      <c r="KK21" s="15">
        <v>3025</v>
      </c>
      <c r="KL21" s="17">
        <v>136351.39</v>
      </c>
      <c r="KM21" s="15">
        <v>6219</v>
      </c>
      <c r="KN21" s="16">
        <v>-1</v>
      </c>
      <c r="KO21" s="16">
        <v>-1</v>
      </c>
      <c r="KP21" s="15"/>
      <c r="KQ21" s="17"/>
      <c r="KR21" s="15"/>
      <c r="KS21" s="15">
        <v>451</v>
      </c>
      <c r="KT21" s="17">
        <v>33260.76</v>
      </c>
      <c r="KU21" s="15">
        <v>2962</v>
      </c>
      <c r="KV21" s="16">
        <v>-1</v>
      </c>
      <c r="KW21" s="16">
        <v>-1</v>
      </c>
      <c r="KX21" s="15"/>
      <c r="KY21" s="17"/>
      <c r="KZ21" s="15">
        <v>2694</v>
      </c>
      <c r="LA21" s="15">
        <v>1</v>
      </c>
      <c r="LB21" s="17">
        <v>74.09</v>
      </c>
      <c r="LC21" s="15">
        <v>1179</v>
      </c>
      <c r="LD21" s="16">
        <v>-1</v>
      </c>
      <c r="LE21" s="16">
        <v>-1</v>
      </c>
      <c r="LF21" s="15"/>
      <c r="LG21" s="17"/>
      <c r="LH21" s="15">
        <v>4</v>
      </c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