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<sst xmlns="http://schemas.openxmlformats.org/spreadsheetml/2006/main" count="43" uniqueCount="43">
  <si>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</si>
  <si>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</si>
  <si>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</si>
  <si>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06/11/2024</t>
  </si>
  <si>
    <t>End Date:</t>
  </si>
  <si>
    <t>Report Run Date:</t>
  </si>
  <si>
    <t>06/12/2024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</si>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</sst>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204215</v>
      </c>
      <c r="C5" s="11">
        <f>=ROUNDDOWN(19.6036362938218,0)</f>
      </c>
      <c r="D5" s="11">
        <v>239328</v>
      </c>
      <c r="E5" s="12">
        <v>0.9971</v>
      </c>
      <c r="F5" s="11"/>
      <c r="G5" s="11">
        <f>=ROUNDDOWN({0},0)</f>
      </c>
      <c r="H5" s="11">
        <v>590</v>
      </c>
      <c r="I5" s="12"/>
      <c r="J5" s="11">
        <v>360</v>
      </c>
      <c r="K5" s="13">
        <v>18962.77</v>
      </c>
      <c r="L5" s="11">
        <v>1901</v>
      </c>
      <c r="M5" s="14">
        <v>9.98</v>
      </c>
      <c r="N5" s="11">
        <v>329</v>
      </c>
      <c r="O5" s="13">
        <v>20405.4</v>
      </c>
      <c r="P5" s="11">
        <v>1863</v>
      </c>
      <c r="Q5" s="14">
        <v>10.95</v>
      </c>
      <c r="R5" s="12">
        <v>0.0942</v>
      </c>
      <c r="S5" s="12">
        <v>-0.0707</v>
      </c>
      <c r="T5" s="12">
        <v>0.0204</v>
      </c>
      <c r="U5" s="12">
        <v>-0.0886</v>
      </c>
      <c r="V5" s="11">
        <v>360</v>
      </c>
      <c r="W5" s="13">
        <v>18962.77</v>
      </c>
      <c r="X5" s="11">
        <v>1754</v>
      </c>
      <c r="Y5" s="11">
        <v>329</v>
      </c>
      <c r="Z5" s="13">
        <v>20405.4</v>
      </c>
      <c r="AA5" s="11">
        <v>1750</v>
      </c>
      <c r="AB5" s="12">
        <v>0.0942</v>
      </c>
      <c r="AC5" s="12">
        <v>-0.0707</v>
      </c>
    </row>
    <row r="6">
      <c r="A6" s="10" t="s">
        <v>32</v>
      </c>
      <c r="B6" s="11">
        <v>8381</v>
      </c>
      <c r="C6" s="11">
        <f>=ROUNDDOWN(15.653716847217,0)</f>
      </c>
      <c r="D6" s="11">
        <v>7110</v>
      </c>
      <c r="E6" s="12">
        <v>0.9737</v>
      </c>
      <c r="F6" s="11"/>
      <c r="G6" s="11">
        <f>=ROUNDDOWN({0},0)</f>
      </c>
      <c r="H6" s="11"/>
      <c r="I6" s="12"/>
      <c r="J6" s="11">
        <v>54</v>
      </c>
      <c r="K6" s="13">
        <v>2875.44</v>
      </c>
      <c r="L6" s="11">
        <v>158</v>
      </c>
      <c r="M6" s="14">
        <v>18.2</v>
      </c>
      <c r="N6" s="11">
        <v>27</v>
      </c>
      <c r="O6" s="13">
        <v>1606.75</v>
      </c>
      <c r="P6" s="11">
        <v>126</v>
      </c>
      <c r="Q6" s="14">
        <v>12.75</v>
      </c>
      <c r="R6" s="12">
        <v>1</v>
      </c>
      <c r="S6" s="12">
        <v>0.7896</v>
      </c>
      <c r="T6" s="12">
        <v>0.254</v>
      </c>
      <c r="U6" s="12">
        <v>0.4275</v>
      </c>
      <c r="V6" s="11">
        <v>54</v>
      </c>
      <c r="W6" s="13">
        <v>2875.44</v>
      </c>
      <c r="X6" s="11">
        <v>157</v>
      </c>
      <c r="Y6" s="11">
        <v>27</v>
      </c>
      <c r="Z6" s="13">
        <v>1606.75</v>
      </c>
      <c r="AA6" s="11">
        <v>117</v>
      </c>
      <c r="AB6" s="12">
        <v>1</v>
      </c>
      <c r="AC6" s="12">
        <v>0.7896</v>
      </c>
    </row>
    <row r="7">
      <c r="A7" s="10" t="s">
        <v>33</v>
      </c>
      <c r="B7" s="11">
        <v>32467</v>
      </c>
      <c r="C7" s="11">
        <f>=ROUNDDOWN(14.4490431686693,0)</f>
      </c>
      <c r="D7" s="11">
        <v>53205</v>
      </c>
      <c r="E7" s="12">
        <v>1</v>
      </c>
      <c r="F7" s="11"/>
      <c r="G7" s="11">
        <f>=ROUNDDOWN({0},0)</f>
      </c>
      <c r="H7" s="11"/>
      <c r="I7" s="12"/>
      <c r="J7" s="11">
        <v>45</v>
      </c>
      <c r="K7" s="13">
        <v>1259.86</v>
      </c>
      <c r="L7" s="11">
        <v>189</v>
      </c>
      <c r="M7" s="14">
        <v>6.67</v>
      </c>
      <c r="N7" s="11">
        <v>42</v>
      </c>
      <c r="O7" s="13">
        <v>959.18</v>
      </c>
      <c r="P7" s="11">
        <v>185</v>
      </c>
      <c r="Q7" s="14">
        <v>5.18</v>
      </c>
      <c r="R7" s="12">
        <v>0.0714</v>
      </c>
      <c r="S7" s="12">
        <v>0.3135</v>
      </c>
      <c r="T7" s="12">
        <v>0.0216</v>
      </c>
      <c r="U7" s="12">
        <v>0.2876</v>
      </c>
      <c r="V7" s="11">
        <v>45</v>
      </c>
      <c r="W7" s="13">
        <v>1259.86</v>
      </c>
      <c r="X7" s="11">
        <v>181</v>
      </c>
      <c r="Y7" s="11">
        <v>42</v>
      </c>
      <c r="Z7" s="13">
        <v>959.18</v>
      </c>
      <c r="AA7" s="11">
        <v>164</v>
      </c>
      <c r="AB7" s="12">
        <v>0.0714</v>
      </c>
      <c r="AC7" s="12">
        <v>0.3135</v>
      </c>
    </row>
    <row r="8">
      <c r="A8" s="10" t="s">
        <v>34</v>
      </c>
      <c r="B8" s="11">
        <v>41012</v>
      </c>
      <c r="C8" s="11">
        <f>=ROUNDDOWN(13.1960487789182,0)</f>
      </c>
      <c r="D8" s="11">
        <v>76010</v>
      </c>
      <c r="E8" s="12">
        <v>1</v>
      </c>
      <c r="F8" s="11"/>
      <c r="G8" s="11">
        <f>=ROUNDDOWN({0},0)</f>
      </c>
      <c r="H8" s="11"/>
      <c r="I8" s="12"/>
      <c r="J8" s="11">
        <v>63</v>
      </c>
      <c r="K8" s="13">
        <v>1132.47</v>
      </c>
      <c r="L8" s="11">
        <v>231</v>
      </c>
      <c r="M8" s="14">
        <v>4.9</v>
      </c>
      <c r="N8" s="11">
        <v>64</v>
      </c>
      <c r="O8" s="13">
        <v>1284.53</v>
      </c>
      <c r="P8" s="11">
        <v>242</v>
      </c>
      <c r="Q8" s="14">
        <v>5.31</v>
      </c>
      <c r="R8" s="12">
        <v>-0.0156</v>
      </c>
      <c r="S8" s="12">
        <v>-0.1184</v>
      </c>
      <c r="T8" s="12">
        <v>-0.0455</v>
      </c>
      <c r="U8" s="12">
        <v>-0.0772</v>
      </c>
      <c r="V8" s="11">
        <v>63</v>
      </c>
      <c r="W8" s="13">
        <v>1132.47</v>
      </c>
      <c r="X8" s="11">
        <v>225</v>
      </c>
      <c r="Y8" s="11">
        <v>64</v>
      </c>
      <c r="Z8" s="13">
        <v>1284.53</v>
      </c>
      <c r="AA8" s="11">
        <v>242</v>
      </c>
      <c r="AB8" s="12">
        <v>-0.0156</v>
      </c>
      <c r="AC8" s="12">
        <v>-0.1184</v>
      </c>
    </row>
    <row r="9">
      <c r="A9" s="10" t="s">
        <v>35</v>
      </c>
      <c r="B9" s="11">
        <v>49577</v>
      </c>
      <c r="C9" s="11">
        <f>=ROUNDDOWN(24.9043050183353,0)</f>
      </c>
      <c r="D9" s="11">
        <v>53416</v>
      </c>
      <c r="E9" s="12">
        <v>1</v>
      </c>
      <c r="F9" s="11"/>
      <c r="G9" s="11">
        <f>=ROUNDDOWN({0},0)</f>
      </c>
      <c r="H9" s="11"/>
      <c r="I9" s="12"/>
      <c r="J9" s="11">
        <v>83</v>
      </c>
      <c r="K9" s="13">
        <v>2285</v>
      </c>
      <c r="L9" s="11">
        <v>823</v>
      </c>
      <c r="M9" s="14">
        <v>2.78</v>
      </c>
      <c r="N9" s="11">
        <v>44</v>
      </c>
      <c r="O9" s="13">
        <v>1536.53</v>
      </c>
      <c r="P9" s="11">
        <v>763</v>
      </c>
      <c r="Q9" s="14">
        <v>2.01</v>
      </c>
      <c r="R9" s="12">
        <v>0.8864</v>
      </c>
      <c r="S9" s="12">
        <v>0.4871</v>
      </c>
      <c r="T9" s="12">
        <v>0.0786</v>
      </c>
      <c r="U9" s="12">
        <v>0.3831</v>
      </c>
      <c r="V9" s="11">
        <v>83</v>
      </c>
      <c r="W9" s="13">
        <v>2285</v>
      </c>
      <c r="X9" s="11">
        <v>772</v>
      </c>
      <c r="Y9" s="11">
        <v>44</v>
      </c>
      <c r="Z9" s="13">
        <v>1536.53</v>
      </c>
      <c r="AA9" s="11">
        <v>711</v>
      </c>
      <c r="AB9" s="12">
        <v>0.8864</v>
      </c>
      <c r="AC9" s="12">
        <v>0.4871</v>
      </c>
    </row>
    <row r="10">
      <c r="A10" s="10" t="s">
        <v>36</v>
      </c>
      <c r="B10" s="11">
        <v>54112</v>
      </c>
      <c r="C10" s="11">
        <f>=ROUNDDOWN(21.8997126553078,0)</f>
      </c>
      <c r="D10" s="11">
        <v>40004</v>
      </c>
      <c r="E10" s="12">
        <v>0.9861</v>
      </c>
      <c r="F10" s="11"/>
      <c r="G10" s="11">
        <f>=ROUNDDOWN({0},0)</f>
      </c>
      <c r="H10" s="11">
        <v>2117</v>
      </c>
      <c r="I10" s="12"/>
      <c r="J10" s="11">
        <v>205</v>
      </c>
      <c r="K10" s="13">
        <v>34213.65</v>
      </c>
      <c r="L10" s="11">
        <v>613</v>
      </c>
      <c r="M10" s="14">
        <v>55.81</v>
      </c>
      <c r="N10" s="11">
        <v>550</v>
      </c>
      <c r="O10" s="13">
        <v>89197.07</v>
      </c>
      <c r="P10" s="11">
        <v>702</v>
      </c>
      <c r="Q10" s="14">
        <v>127.06</v>
      </c>
      <c r="R10" s="12">
        <v>-0.6273</v>
      </c>
      <c r="S10" s="12">
        <v>-0.6164</v>
      </c>
      <c r="T10" s="12">
        <v>-0.1268</v>
      </c>
      <c r="U10" s="12">
        <v>-0.5608</v>
      </c>
      <c r="V10" s="11">
        <v>205</v>
      </c>
      <c r="W10" s="13">
        <v>34213.65</v>
      </c>
      <c r="X10" s="11">
        <v>600</v>
      </c>
      <c r="Y10" s="11">
        <v>550</v>
      </c>
      <c r="Z10" s="13">
        <v>89197.07</v>
      </c>
      <c r="AA10" s="11">
        <v>688</v>
      </c>
      <c r="AB10" s="12">
        <v>-0.6273</v>
      </c>
      <c r="AC10" s="12">
        <v>-0.6164</v>
      </c>
    </row>
    <row r="11">
      <c r="A11" s="10" t="s">
        <v>37</v>
      </c>
      <c r="B11" s="11">
        <v>5041</v>
      </c>
      <c r="C11" s="11">
        <f>=ROUNDDOWN(20.2938808373591,0)</f>
      </c>
      <c r="D11" s="11">
        <v>4850</v>
      </c>
      <c r="E11" s="12">
        <v>1</v>
      </c>
      <c r="F11" s="11"/>
      <c r="G11" s="11">
        <f>=ROUNDDOWN({0},0)</f>
      </c>
      <c r="H11" s="11"/>
      <c r="I11" s="12"/>
      <c r="J11" s="11">
        <v>19</v>
      </c>
      <c r="K11" s="13">
        <v>1473.53</v>
      </c>
      <c r="L11" s="11">
        <v>134</v>
      </c>
      <c r="M11" s="14">
        <v>11</v>
      </c>
      <c r="N11" s="11">
        <v>30</v>
      </c>
      <c r="O11" s="13">
        <v>2877.69</v>
      </c>
      <c r="P11" s="11">
        <v>112</v>
      </c>
      <c r="Q11" s="14">
        <v>25.69</v>
      </c>
      <c r="R11" s="12">
        <v>-0.3667</v>
      </c>
      <c r="S11" s="12">
        <v>-0.4879</v>
      </c>
      <c r="T11" s="12">
        <v>0.1964</v>
      </c>
      <c r="U11" s="12">
        <v>-0.5718</v>
      </c>
      <c r="V11" s="11">
        <v>19</v>
      </c>
      <c r="W11" s="13">
        <v>1473.53</v>
      </c>
      <c r="X11" s="11">
        <v>128</v>
      </c>
      <c r="Y11" s="11">
        <v>30</v>
      </c>
      <c r="Z11" s="13">
        <v>2877.69</v>
      </c>
      <c r="AA11" s="11">
        <v>107</v>
      </c>
      <c r="AB11" s="12">
        <v>-0.3667</v>
      </c>
      <c r="AC11" s="12">
        <v>-0.4879</v>
      </c>
    </row>
    <row r="12">
      <c r="A12" s="10" t="s">
        <v>38</v>
      </c>
      <c r="B12" s="11">
        <v>1791</v>
      </c>
      <c r="C12" s="11">
        <f>=ROUNDDOWN(17.3883495145631,0)</f>
      </c>
      <c r="D12" s="11">
        <v>191</v>
      </c>
      <c r="E12" s="12">
        <v>1</v>
      </c>
      <c r="F12" s="11"/>
      <c r="G12" s="11">
        <f>=ROUNDDOWN({0},0)</f>
      </c>
      <c r="H12" s="11"/>
      <c r="I12" s="12"/>
      <c r="J12" s="11">
        <v>8</v>
      </c>
      <c r="K12" s="13">
        <v>165.1</v>
      </c>
      <c r="L12" s="11">
        <v>91</v>
      </c>
      <c r="M12" s="14">
        <v>1.81</v>
      </c>
      <c r="N12" s="11">
        <v>2</v>
      </c>
      <c r="O12" s="13">
        <v>57.42</v>
      </c>
      <c r="P12" s="11">
        <v>80</v>
      </c>
      <c r="Q12" s="14">
        <v>0.72</v>
      </c>
      <c r="R12" s="12">
        <v>3</v>
      </c>
      <c r="S12" s="12">
        <v>1.8753</v>
      </c>
      <c r="T12" s="12">
        <v>0.1375</v>
      </c>
      <c r="U12" s="12">
        <v>1.5139</v>
      </c>
      <c r="V12" s="11">
        <v>8</v>
      </c>
      <c r="W12" s="13">
        <v>165.1</v>
      </c>
      <c r="X12" s="11">
        <v>91</v>
      </c>
      <c r="Y12" s="11">
        <v>2</v>
      </c>
      <c r="Z12" s="13">
        <v>57.42</v>
      </c>
      <c r="AA12" s="11">
        <v>79</v>
      </c>
      <c r="AB12" s="12">
        <v>3</v>
      </c>
      <c r="AC12" s="12">
        <v>1.8753</v>
      </c>
    </row>
    <row r="13">
      <c r="A13" s="10" t="s">
        <v>39</v>
      </c>
      <c r="B13" s="11">
        <v>46114</v>
      </c>
      <c r="C13" s="11">
        <f>=ROUNDDOWN(13.4153720835515,0)</f>
      </c>
      <c r="D13" s="11">
        <v>74693</v>
      </c>
      <c r="E13" s="12">
        <v>0.9655</v>
      </c>
      <c r="F13" s="11"/>
      <c r="G13" s="11">
        <f>=ROUNDDOWN({0},0)</f>
      </c>
      <c r="H13" s="11"/>
      <c r="I13" s="12"/>
      <c r="J13" s="11">
        <v>66</v>
      </c>
      <c r="K13" s="13">
        <v>1700.77</v>
      </c>
      <c r="L13" s="11">
        <v>705</v>
      </c>
      <c r="M13" s="14">
        <v>2.41</v>
      </c>
      <c r="N13" s="11">
        <v>39</v>
      </c>
      <c r="O13" s="13">
        <v>924.6</v>
      </c>
      <c r="P13" s="11">
        <v>697</v>
      </c>
      <c r="Q13" s="14">
        <v>1.33</v>
      </c>
      <c r="R13" s="12">
        <v>0.6923</v>
      </c>
      <c r="S13" s="12">
        <v>0.8395</v>
      </c>
      <c r="T13" s="12">
        <v>0.0115</v>
      </c>
      <c r="U13" s="12">
        <v>0.812</v>
      </c>
      <c r="V13" s="11">
        <v>66</v>
      </c>
      <c r="W13" s="13">
        <v>1700.77</v>
      </c>
      <c r="X13" s="11">
        <v>701</v>
      </c>
      <c r="Y13" s="11">
        <v>39</v>
      </c>
      <c r="Z13" s="13">
        <v>924.6</v>
      </c>
      <c r="AA13" s="11">
        <v>689</v>
      </c>
      <c r="AB13" s="12">
        <v>0.6923</v>
      </c>
      <c r="AC13" s="12">
        <v>0.8395</v>
      </c>
    </row>
    <row r="14">
      <c r="A14" s="10" t="s">
        <v>40</v>
      </c>
      <c r="B14" s="11">
        <v>95600</v>
      </c>
      <c r="C14" s="11">
        <f>=ROUNDDOWN(17.0495077757169,0)</f>
      </c>
      <c r="D14" s="11">
        <v>108137</v>
      </c>
      <c r="E14" s="12">
        <v>1</v>
      </c>
      <c r="F14" s="11"/>
      <c r="G14" s="11">
        <f>=ROUNDDOWN({0},0)</f>
      </c>
      <c r="H14" s="11"/>
      <c r="I14" s="12"/>
      <c r="J14" s="11">
        <v>287</v>
      </c>
      <c r="K14" s="13">
        <v>5527.7</v>
      </c>
      <c r="L14" s="11">
        <v>586</v>
      </c>
      <c r="M14" s="14">
        <v>9.43</v>
      </c>
      <c r="N14" s="11">
        <v>202</v>
      </c>
      <c r="O14" s="13">
        <v>3431.76</v>
      </c>
      <c r="P14" s="11">
        <v>667</v>
      </c>
      <c r="Q14" s="14">
        <v>5.15</v>
      </c>
      <c r="R14" s="12">
        <v>0.4208</v>
      </c>
      <c r="S14" s="12">
        <v>0.6107</v>
      </c>
      <c r="T14" s="12">
        <v>-0.1214</v>
      </c>
      <c r="U14" s="12">
        <v>0.8311</v>
      </c>
      <c r="V14" s="11">
        <v>287</v>
      </c>
      <c r="W14" s="13">
        <v>5527.7</v>
      </c>
      <c r="X14" s="11">
        <v>580</v>
      </c>
      <c r="Y14" s="11">
        <v>202</v>
      </c>
      <c r="Z14" s="13">
        <v>3431.76</v>
      </c>
      <c r="AA14" s="11">
        <v>667</v>
      </c>
      <c r="AB14" s="12">
        <v>0.4208</v>
      </c>
      <c r="AC14" s="12">
        <v>0.6107</v>
      </c>
    </row>
    <row r="15">
      <c r="A15" s="10" t="s">
        <v>41</v>
      </c>
      <c r="B15" s="11">
        <v>34254</v>
      </c>
      <c r="C15" s="11">
        <f>=ROUNDDOWN(28.028802880288,0)</f>
      </c>
      <c r="D15" s="11">
        <v>27952</v>
      </c>
      <c r="E15" s="12">
        <v>1</v>
      </c>
      <c r="F15" s="11"/>
      <c r="G15" s="11">
        <f>=ROUNDDOWN({0},0)</f>
      </c>
      <c r="H15" s="11"/>
      <c r="I15" s="12"/>
      <c r="J15" s="11">
        <v>45</v>
      </c>
      <c r="K15" s="13">
        <v>1664.07</v>
      </c>
      <c r="L15" s="11">
        <v>550</v>
      </c>
      <c r="M15" s="14">
        <v>3.03</v>
      </c>
      <c r="N15" s="11">
        <v>70</v>
      </c>
      <c r="O15" s="13">
        <v>2854.21</v>
      </c>
      <c r="P15" s="11">
        <v>464</v>
      </c>
      <c r="Q15" s="14">
        <v>6.15</v>
      </c>
      <c r="R15" s="12">
        <v>-0.3571</v>
      </c>
      <c r="S15" s="12">
        <v>-0.417</v>
      </c>
      <c r="T15" s="12">
        <v>0.1853</v>
      </c>
      <c r="U15" s="12">
        <v>-0.5073</v>
      </c>
      <c r="V15" s="11">
        <v>45</v>
      </c>
      <c r="W15" s="13">
        <v>1664.07</v>
      </c>
      <c r="X15" s="11">
        <v>526</v>
      </c>
      <c r="Y15" s="11">
        <v>70</v>
      </c>
      <c r="Z15" s="13">
        <v>2854.21</v>
      </c>
      <c r="AA15" s="11">
        <v>438</v>
      </c>
      <c r="AB15" s="12">
        <v>-0.3571</v>
      </c>
      <c r="AC15" s="12">
        <v>-0.417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1235</v>
      </c>
      <c r="K16" s="17">
        <v>71260.36</v>
      </c>
      <c r="L16" s="15">
        <v>5981</v>
      </c>
      <c r="M16" s="18">
        <v>11.91</v>
      </c>
      <c r="N16" s="15">
        <v>1399</v>
      </c>
      <c r="O16" s="17">
        <v>125135.14</v>
      </c>
      <c r="P16" s="15">
        <v>5901</v>
      </c>
      <c r="Q16" s="18">
        <v>21.21</v>
      </c>
      <c r="R16" s="16">
        <v>-0.1172</v>
      </c>
      <c r="S16" s="16">
        <v>-0.4305</v>
      </c>
      <c r="T16" s="16">
        <v>0.0136</v>
      </c>
      <c r="U16" s="16">
        <v>-0.4385</v>
      </c>
      <c r="V16" s="15">
        <v>1235</v>
      </c>
      <c r="W16" s="17">
        <v>71260.36</v>
      </c>
      <c r="X16" s="15">
        <v>5715</v>
      </c>
      <c r="Y16" s="15">
        <v>1399</v>
      </c>
      <c r="Z16" s="17">
        <v>125135.14</v>
      </c>
      <c r="AA16" s="15">
        <v>5652</v>
      </c>
      <c r="AB16" s="16">
        <v>-0.1172</v>
      </c>
      <c r="AC16" s="16">
        <v>-0.4305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