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<sst xmlns="http://schemas.openxmlformats.org/spreadsheetml/2006/main" count="43" uniqueCount="43">
  <si>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</si>
  <si>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</si>
  <si>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</si>
  <si>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06/09/2024</t>
  </si>
  <si>
    <t>End Date:</t>
  </si>
  <si>
    <t>Report Run Date:</t>
  </si>
  <si>
    <t>06/10/2024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</si>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</sst>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23231</v>
      </c>
      <c r="C5" s="11">
        <f>=ROUNDDOWN(19.063679632365,0)</f>
      </c>
      <c r="D5" s="11">
        <v>23167</v>
      </c>
      <c r="E5" s="12">
        <v>1</v>
      </c>
      <c r="F5" s="11"/>
      <c r="G5" s="11">
        <f>=ROUNDDOWN({0},0)</f>
      </c>
      <c r="H5" s="11">
        <v>590</v>
      </c>
      <c r="I5" s="12"/>
      <c r="J5" s="11">
        <v>4</v>
      </c>
      <c r="K5" s="13">
        <v>585.14</v>
      </c>
      <c r="L5" s="11">
        <v>1307</v>
      </c>
      <c r="M5" s="14">
        <v>0.45</v>
      </c>
      <c r="N5" s="11">
        <v>41</v>
      </c>
      <c r="O5" s="13">
        <v>2667.56</v>
      </c>
      <c r="P5" s="11">
        <v>1406</v>
      </c>
      <c r="Q5" s="14">
        <v>1.9</v>
      </c>
      <c r="R5" s="12">
        <v>-0.9024</v>
      </c>
      <c r="S5" s="12">
        <v>-0.7806</v>
      </c>
      <c r="T5" s="12">
        <v>-0.0704</v>
      </c>
      <c r="U5" s="12">
        <v>-0.7632</v>
      </c>
      <c r="V5" s="11">
        <v>4</v>
      </c>
      <c r="W5" s="13">
        <v>585.14</v>
      </c>
      <c r="X5" s="11">
        <v>1261</v>
      </c>
      <c r="Y5" s="11">
        <v>41</v>
      </c>
      <c r="Z5" s="13">
        <v>2667.56</v>
      </c>
      <c r="AA5" s="11">
        <v>1375</v>
      </c>
      <c r="AB5" s="12">
        <v>-0.9024</v>
      </c>
      <c r="AC5" s="12">
        <v>-0.7806</v>
      </c>
    </row>
    <row r="6">
      <c r="A6" s="10" t="s">
        <v>32</v>
      </c>
      <c r="B6" s="11">
        <v>2371</v>
      </c>
      <c r="C6" s="11">
        <f>=ROUNDDOWN(16.2397260273973,0)</f>
      </c>
      <c r="D6" s="11">
        <v>2060</v>
      </c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157.91</v>
      </c>
      <c r="L6" s="11">
        <v>116</v>
      </c>
      <c r="M6" s="14">
        <v>1.36</v>
      </c>
      <c r="N6" s="11">
        <v>6</v>
      </c>
      <c r="O6" s="13">
        <v>348.61</v>
      </c>
      <c r="P6" s="11">
        <v>91</v>
      </c>
      <c r="Q6" s="14">
        <v>3.83</v>
      </c>
      <c r="R6" s="12">
        <v>-0.6667</v>
      </c>
      <c r="S6" s="12">
        <v>-0.547</v>
      </c>
      <c r="T6" s="12">
        <v>0.2747</v>
      </c>
      <c r="U6" s="12">
        <v>-0.6449</v>
      </c>
      <c r="V6" s="11">
        <v>2</v>
      </c>
      <c r="W6" s="13">
        <v>157.91</v>
      </c>
      <c r="X6" s="11">
        <v>116</v>
      </c>
      <c r="Y6" s="11">
        <v>6</v>
      </c>
      <c r="Z6" s="13">
        <v>348.61</v>
      </c>
      <c r="AA6" s="11">
        <v>83</v>
      </c>
      <c r="AB6" s="12">
        <v>-0.6667</v>
      </c>
      <c r="AC6" s="12">
        <v>-0.547</v>
      </c>
    </row>
    <row r="7">
      <c r="A7" s="10" t="s">
        <v>33</v>
      </c>
      <c r="B7" s="11">
        <v>2825</v>
      </c>
      <c r="C7" s="11">
        <f>=ROUNDDOWN(23.3471074380165,0)</f>
      </c>
      <c r="D7" s="11">
        <v>1200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81</v>
      </c>
      <c r="M7" s="14"/>
      <c r="N7" s="11">
        <v>2</v>
      </c>
      <c r="O7" s="13">
        <v>41.15</v>
      </c>
      <c r="P7" s="11">
        <v>77</v>
      </c>
      <c r="Q7" s="14">
        <v>0.53</v>
      </c>
      <c r="R7" s="12"/>
      <c r="S7" s="12"/>
      <c r="T7" s="12">
        <v>0.0519</v>
      </c>
      <c r="U7" s="12"/>
      <c r="V7" s="11"/>
      <c r="W7" s="13"/>
      <c r="X7" s="11">
        <v>81</v>
      </c>
      <c r="Y7" s="11">
        <v>2</v>
      </c>
      <c r="Z7" s="13">
        <v>41.15</v>
      </c>
      <c r="AA7" s="11">
        <v>77</v>
      </c>
      <c r="AB7" s="12"/>
      <c r="AC7" s="12"/>
    </row>
    <row r="8">
      <c r="A8" s="10" t="s">
        <v>34</v>
      </c>
      <c r="B8" s="11">
        <v>3155</v>
      </c>
      <c r="C8" s="11">
        <f>=ROUNDDOWN(20.7565789473684,0)</f>
      </c>
      <c r="D8" s="11">
        <v>3552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114</v>
      </c>
      <c r="M8" s="14"/>
      <c r="N8" s="11">
        <v>5</v>
      </c>
      <c r="O8" s="13">
        <v>124.26</v>
      </c>
      <c r="P8" s="11">
        <v>126</v>
      </c>
      <c r="Q8" s="14">
        <v>0.99</v>
      </c>
      <c r="R8" s="12"/>
      <c r="S8" s="12"/>
      <c r="T8" s="12">
        <v>-0.0952</v>
      </c>
      <c r="U8" s="12"/>
      <c r="V8" s="11"/>
      <c r="W8" s="13"/>
      <c r="X8" s="11">
        <v>109</v>
      </c>
      <c r="Y8" s="11">
        <v>5</v>
      </c>
      <c r="Z8" s="13">
        <v>124.26</v>
      </c>
      <c r="AA8" s="11">
        <v>126</v>
      </c>
      <c r="AB8" s="12"/>
      <c r="AC8" s="12"/>
    </row>
    <row r="9">
      <c r="A9" s="10" t="s">
        <v>35</v>
      </c>
      <c r="B9" s="11">
        <v>834</v>
      </c>
      <c r="C9" s="11">
        <f>=ROUNDDOWN(12.3555555555556,0)</f>
      </c>
      <c r="D9" s="11">
        <v>2300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171</v>
      </c>
      <c r="M9" s="14"/>
      <c r="N9" s="11">
        <v>3</v>
      </c>
      <c r="O9" s="13">
        <v>115.94</v>
      </c>
      <c r="P9" s="11">
        <v>175</v>
      </c>
      <c r="Q9" s="14">
        <v>0.66</v>
      </c>
      <c r="R9" s="12"/>
      <c r="S9" s="12"/>
      <c r="T9" s="12">
        <v>-0.0229</v>
      </c>
      <c r="U9" s="12"/>
      <c r="V9" s="11"/>
      <c r="W9" s="13"/>
      <c r="X9" s="11">
        <v>168</v>
      </c>
      <c r="Y9" s="11">
        <v>3</v>
      </c>
      <c r="Z9" s="13">
        <v>115.94</v>
      </c>
      <c r="AA9" s="11">
        <v>169</v>
      </c>
      <c r="AB9" s="12"/>
      <c r="AC9" s="12"/>
    </row>
    <row r="10">
      <c r="A10" s="10" t="s">
        <v>36</v>
      </c>
      <c r="B10" s="11">
        <v>23697</v>
      </c>
      <c r="C10" s="11">
        <f>=ROUNDDOWN(22.0027855153203,0)</f>
      </c>
      <c r="D10" s="11">
        <v>19662</v>
      </c>
      <c r="E10" s="12">
        <v>0.974</v>
      </c>
      <c r="F10" s="11"/>
      <c r="G10" s="11">
        <f>=ROUNDDOWN({0},0)</f>
      </c>
      <c r="H10" s="11">
        <v>1273</v>
      </c>
      <c r="I10" s="12"/>
      <c r="J10" s="11">
        <v>66</v>
      </c>
      <c r="K10" s="13">
        <v>10643.58</v>
      </c>
      <c r="L10" s="11">
        <v>498</v>
      </c>
      <c r="M10" s="14">
        <v>21.37</v>
      </c>
      <c r="N10" s="11">
        <v>124</v>
      </c>
      <c r="O10" s="13">
        <v>23191.94</v>
      </c>
      <c r="P10" s="11">
        <v>592</v>
      </c>
      <c r="Q10" s="14">
        <v>39.18</v>
      </c>
      <c r="R10" s="12">
        <v>-0.4677</v>
      </c>
      <c r="S10" s="12">
        <v>-0.5411</v>
      </c>
      <c r="T10" s="12">
        <v>-0.1588</v>
      </c>
      <c r="U10" s="12">
        <v>-0.4546</v>
      </c>
      <c r="V10" s="11">
        <v>66</v>
      </c>
      <c r="W10" s="13">
        <v>10643.58</v>
      </c>
      <c r="X10" s="11">
        <v>491</v>
      </c>
      <c r="Y10" s="11">
        <v>124</v>
      </c>
      <c r="Z10" s="13">
        <v>23191.94</v>
      </c>
      <c r="AA10" s="11">
        <v>581</v>
      </c>
      <c r="AB10" s="12">
        <v>-0.4677</v>
      </c>
      <c r="AC10" s="12">
        <v>-0.5411</v>
      </c>
    </row>
    <row r="11">
      <c r="A11" s="10" t="s">
        <v>37</v>
      </c>
      <c r="B11" s="11">
        <v>2248</v>
      </c>
      <c r="C11" s="11">
        <f>=ROUNDDOWN(20.3071364046974,0)</f>
      </c>
      <c r="D11" s="11">
        <v>1900</v>
      </c>
      <c r="E11" s="12">
        <v>0.8333</v>
      </c>
      <c r="F11" s="11"/>
      <c r="G11" s="11">
        <f>=ROUNDDOWN({0},0)</f>
      </c>
      <c r="H11" s="11"/>
      <c r="I11" s="12"/>
      <c r="J11" s="11"/>
      <c r="K11" s="13"/>
      <c r="L11" s="11">
        <v>84</v>
      </c>
      <c r="M11" s="14"/>
      <c r="N11" s="11">
        <v>10</v>
      </c>
      <c r="O11" s="13">
        <v>880</v>
      </c>
      <c r="P11" s="11">
        <v>60</v>
      </c>
      <c r="Q11" s="14">
        <v>14.67</v>
      </c>
      <c r="R11" s="12"/>
      <c r="S11" s="12"/>
      <c r="T11" s="12">
        <v>0.4</v>
      </c>
      <c r="U11" s="12"/>
      <c r="V11" s="11"/>
      <c r="W11" s="13"/>
      <c r="X11" s="11">
        <v>80</v>
      </c>
      <c r="Y11" s="11">
        <v>10</v>
      </c>
      <c r="Z11" s="13">
        <v>880</v>
      </c>
      <c r="AA11" s="11">
        <v>60</v>
      </c>
      <c r="AB11" s="12"/>
      <c r="AC11" s="12"/>
    </row>
    <row r="12">
      <c r="A12" s="10" t="s">
        <v>38</v>
      </c>
      <c r="B12" s="11">
        <v>69</v>
      </c>
      <c r="C12" s="11">
        <f>=ROUNDDOWN(5.11111111111111,0)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75</v>
      </c>
      <c r="M12" s="14"/>
      <c r="N12" s="11">
        <v>2</v>
      </c>
      <c r="O12" s="13">
        <v>89.02</v>
      </c>
      <c r="P12" s="11">
        <v>115</v>
      </c>
      <c r="Q12" s="14">
        <v>0.77</v>
      </c>
      <c r="R12" s="12"/>
      <c r="S12" s="12"/>
      <c r="T12" s="12">
        <v>-0.3478</v>
      </c>
      <c r="U12" s="12"/>
      <c r="V12" s="11"/>
      <c r="W12" s="13"/>
      <c r="X12" s="11">
        <v>75</v>
      </c>
      <c r="Y12" s="11">
        <v>2</v>
      </c>
      <c r="Z12" s="13">
        <v>89.02</v>
      </c>
      <c r="AA12" s="11">
        <v>115</v>
      </c>
      <c r="AB12" s="12"/>
      <c r="AC12" s="12"/>
    </row>
    <row r="13">
      <c r="A13" s="10" t="s">
        <v>39</v>
      </c>
      <c r="B13" s="11">
        <v>3175</v>
      </c>
      <c r="C13" s="11">
        <f>=ROUNDDOWN(9.1235632183908,0)</f>
      </c>
      <c r="D13" s="11">
        <v>8990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243</v>
      </c>
      <c r="M13" s="14"/>
      <c r="N13" s="11">
        <v>7</v>
      </c>
      <c r="O13" s="13">
        <v>152.84</v>
      </c>
      <c r="P13" s="11">
        <v>215</v>
      </c>
      <c r="Q13" s="14">
        <v>0.71</v>
      </c>
      <c r="R13" s="12"/>
      <c r="S13" s="12"/>
      <c r="T13" s="12">
        <v>0.1302</v>
      </c>
      <c r="U13" s="12"/>
      <c r="V13" s="11"/>
      <c r="W13" s="13"/>
      <c r="X13" s="11">
        <v>239</v>
      </c>
      <c r="Y13" s="11">
        <v>7</v>
      </c>
      <c r="Z13" s="13">
        <v>152.84</v>
      </c>
      <c r="AA13" s="11">
        <v>207</v>
      </c>
      <c r="AB13" s="12"/>
      <c r="AC13" s="12"/>
    </row>
    <row r="14">
      <c r="A14" s="10" t="s">
        <v>40</v>
      </c>
      <c r="B14" s="11">
        <v>7490</v>
      </c>
      <c r="C14" s="11">
        <f>=ROUNDDOWN(21.1045364891519,0)</f>
      </c>
      <c r="D14" s="11">
        <v>7032</v>
      </c>
      <c r="E14" s="12">
        <v>0.8571</v>
      </c>
      <c r="F14" s="11"/>
      <c r="G14" s="11">
        <f>=ROUNDDOWN({0},0)</f>
      </c>
      <c r="H14" s="11"/>
      <c r="I14" s="12"/>
      <c r="J14" s="11"/>
      <c r="K14" s="13"/>
      <c r="L14" s="11">
        <v>525</v>
      </c>
      <c r="M14" s="14"/>
      <c r="N14" s="11">
        <v>47</v>
      </c>
      <c r="O14" s="13">
        <v>733.89</v>
      </c>
      <c r="P14" s="11">
        <v>612</v>
      </c>
      <c r="Q14" s="14">
        <v>1.2</v>
      </c>
      <c r="R14" s="12"/>
      <c r="S14" s="12"/>
      <c r="T14" s="12">
        <v>-0.1422</v>
      </c>
      <c r="U14" s="12"/>
      <c r="V14" s="11"/>
      <c r="W14" s="13"/>
      <c r="X14" s="11">
        <v>523</v>
      </c>
      <c r="Y14" s="11">
        <v>47</v>
      </c>
      <c r="Z14" s="13">
        <v>733.89</v>
      </c>
      <c r="AA14" s="11">
        <v>612</v>
      </c>
      <c r="AB14" s="12"/>
      <c r="AC14" s="12"/>
    </row>
    <row r="15">
      <c r="A15" s="10" t="s">
        <v>41</v>
      </c>
      <c r="B15" s="11">
        <v>4335</v>
      </c>
      <c r="C15" s="11">
        <f>=ROUNDDOWN(34.4047619047619,0)</f>
      </c>
      <c r="D15" s="11">
        <v>2317</v>
      </c>
      <c r="E15" s="12">
        <v>1</v>
      </c>
      <c r="F15" s="11"/>
      <c r="G15" s="11">
        <f>=ROUNDDOWN({0},0)</f>
      </c>
      <c r="H15" s="11"/>
      <c r="I15" s="12"/>
      <c r="J15" s="11">
        <v>3</v>
      </c>
      <c r="K15" s="13">
        <v>74.14</v>
      </c>
      <c r="L15" s="11">
        <v>257</v>
      </c>
      <c r="M15" s="14">
        <v>0.29</v>
      </c>
      <c r="N15" s="11">
        <v>12</v>
      </c>
      <c r="O15" s="13">
        <v>418.87</v>
      </c>
      <c r="P15" s="11">
        <v>270</v>
      </c>
      <c r="Q15" s="14">
        <v>1.55</v>
      </c>
      <c r="R15" s="12">
        <v>-0.75</v>
      </c>
      <c r="S15" s="12">
        <v>-0.823</v>
      </c>
      <c r="T15" s="12">
        <v>-0.0481</v>
      </c>
      <c r="U15" s="12">
        <v>-0.8129</v>
      </c>
      <c r="V15" s="11">
        <v>3</v>
      </c>
      <c r="W15" s="13">
        <v>74.14</v>
      </c>
      <c r="X15" s="11">
        <v>245</v>
      </c>
      <c r="Y15" s="11">
        <v>12</v>
      </c>
      <c r="Z15" s="13">
        <v>418.87</v>
      </c>
      <c r="AA15" s="11">
        <v>259</v>
      </c>
      <c r="AB15" s="12">
        <v>-0.75</v>
      </c>
      <c r="AC15" s="12">
        <v>-0.823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75</v>
      </c>
      <c r="K16" s="17">
        <v>11460.77</v>
      </c>
      <c r="L16" s="15">
        <v>3471</v>
      </c>
      <c r="M16" s="18">
        <v>3.3</v>
      </c>
      <c r="N16" s="15">
        <v>259</v>
      </c>
      <c r="O16" s="17">
        <v>28764.08</v>
      </c>
      <c r="P16" s="15">
        <v>3739</v>
      </c>
      <c r="Q16" s="18">
        <v>7.69</v>
      </c>
      <c r="R16" s="16">
        <v>-0.7104</v>
      </c>
      <c r="S16" s="16">
        <v>-0.6016</v>
      </c>
      <c r="T16" s="16">
        <v>-0.0717</v>
      </c>
      <c r="U16" s="16">
        <v>-0.5709</v>
      </c>
      <c r="V16" s="15">
        <v>75</v>
      </c>
      <c r="W16" s="17">
        <v>11460.77</v>
      </c>
      <c r="X16" s="15">
        <v>3388</v>
      </c>
      <c r="Y16" s="15">
        <v>259</v>
      </c>
      <c r="Z16" s="17">
        <v>28764.08</v>
      </c>
      <c r="AA16" s="15">
        <v>3664</v>
      </c>
      <c r="AB16" s="16">
        <v>-0.7104</v>
      </c>
      <c r="AC16" s="16">
        <v>-0.6016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