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<sst xmlns="http://schemas.openxmlformats.org/spreadsheetml/2006/main" count="458" uniqueCount="458">
  <si>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</si>
  <si>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</si>
  <si>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</si>
  <si>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</si>
  <si>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</si>
  <si>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</si>
  <si>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</si>
  <si>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</si>
  <si>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</si>
  <si>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</si>
  <si>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</si>
  <si>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</si>
  <si>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</si>
  <si>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</si>
  <si>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</si>
  <si>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</si>
  <si>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</si>
  <si>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</si>
  <si>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</si>
  <si>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MACY02</t>
  </si>
  <si>
    <t>CSNSTORES</t>
  </si>
  <si>
    <t>AMAZON</t>
  </si>
  <si>
    <t>KOHLDSN</t>
  </si>
  <si>
    <t>AMERSIGNDS</t>
  </si>
  <si>
    <t>BLK01</t>
  </si>
  <si>
    <t>NEBFUR01</t>
  </si>
  <si>
    <t>BEALLSDS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</si>
  <si>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</si>
  <si>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</si>
  <si>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</si>
  <si>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</si>
  <si>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</si>
  <si>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</si>
  <si>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</si>
  <si>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</si>
  <si>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</si>
  <si>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</si>
  <si>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</si>
  <si>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</si>
  <si>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</si>
  <si>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</si>
  <si>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</si>
  <si>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</si>
  <si>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</si>
  <si>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</si>
  <si>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</si>
  <si>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</si>
  <si>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</si>
  <si>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</si>
  <si>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</si>
  <si>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</si>
  <si>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</si>
  <si>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</si>
  <si>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</si>
  <si>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</si>
  <si>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</si>
  <si>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</si>
  <si>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</si>
  <si>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</si>
  <si>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</si>
  <si>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</si>
  <si>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</si>
  <si>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</si>
  <si>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</si>
  <si>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</si>
  <si>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</si>
  <si>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</si>
  <si>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</si>
  <si>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</si>
  <si>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</si>
  <si>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</si>
  <si>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</si>
  <si>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</si>
  <si>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</si>
  <si>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</si>
  <si>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</si>
  <si>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</si>
  <si>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</si>
  <si>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</si>
  <si>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</si>
  <si>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</si>
  <si>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</si>
  <si>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</si>
  <si>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</si>
  <si>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</si>
  <si>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</si>
  <si>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</si>
  <si>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</si>
  <si>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</si>
  <si>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</si>
  <si>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</si>
  <si>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</si>
  <si>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</si>
  <si>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</si>
  <si>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</si>
  <si>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</si>
  <si>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</si>
  <si>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</si>
  <si>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</si>
  <si>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</si>
  <si>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</si>
  <si>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</si>
  <si>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</si>
  <si>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</si>
  <si>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</si>
  <si>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</si>
  <si>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</si>
  <si>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</si>
  <si>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</si>
  <si>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</si>
  <si>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</si>
  <si>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</si>
  <si>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</si>
  <si>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</si>
  <si>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</si>
  <si>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</si>
  <si>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</si>
  <si>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</si>
  <si>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</si>
  <si>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</si>
  <si>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</si>
  <si>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</si>
  <si>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</si>
  <si>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</si>
  <si>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</si>
  <si>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</si>
  <si>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</si>
  <si>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</si>
  <si>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</si>
  <si>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</si>
  <si>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</si>
  <si>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</si>
  <si>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</si>
  <si>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</si>
  <si>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</si>
  <si>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</si>
  <si>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</si>
  <si>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</si>
  <si>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</si>
  <si>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</si>
  <si>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</si>
  <si>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</si>
  <si>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</si>
  <si>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</si>
  <si>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</si>
  <si>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</si>
  <si>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</si>
  <si>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</si>
  <si>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</si>
  <si>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</si>
  <si>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</si>
  <si>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</si>
  <si>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</si>
  <si>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9/11/2024</t>
  </si>
  <si>
    <t>CSNSTORES,JCPENNEY01,MACY02,OLLIIX,OVERSTOCK01</t>
  </si>
  <si>
    <t>Setup</t>
  </si>
  <si>
    <t>7/30/2016</t>
  </si>
  <si>
    <t>6/9/2016</t>
  </si>
  <si>
    <t>No</t>
  </si>
  <si>
    <t>2/14/2017</t>
  </si>
  <si>
    <t>9/2/2017</t>
  </si>
  <si>
    <t>2/23/2018</t>
  </si>
  <si>
    <t>6/20/2018</t>
  </si>
  <si>
    <t>9/18/2018</t>
  </si>
  <si>
    <t>8/19/2019</t>
  </si>
  <si>
    <t>4/10/2017</t>
  </si>
  <si>
    <t>Dropped</t>
  </si>
  <si>
    <t>Discontinued</t>
  </si>
  <si>
    <t>11/27/2017</t>
  </si>
  <si>
    <t>10/26/2016</t>
  </si>
  <si>
    <t>12/6/2017</t>
  </si>
  <si>
    <t>Ready To Offer</t>
  </si>
  <si>
    <t>7/1/2019</t>
  </si>
  <si>
    <t>11/7/2019</t>
  </si>
  <si>
    <t>Restricted</t>
  </si>
  <si>
    <t>11/2/2018</t>
  </si>
  <si>
    <t>1/18/2019</t>
  </si>
  <si>
    <t>Open</t>
  </si>
  <si>
    <t>Temp Discontinued</t>
  </si>
  <si>
    <t>4/7/2017</t>
  </si>
  <si>
    <t>4/24/2017</t>
  </si>
  <si>
    <t>8/7/2016</t>
  </si>
  <si>
    <t>8/10/2017</t>
  </si>
  <si>
    <t>4/22/2022</t>
  </si>
  <si>
    <t>11/16/2018</t>
  </si>
  <si>
    <t>5/7/2019</t>
  </si>
  <si>
    <t>1/22/2020</t>
  </si>
  <si>
    <t>FB13-1149</t>
  </si>
  <si>
    <t>King</t>
  </si>
  <si>
    <t>CSNSTORES,JCPENNEY01,KOHLDSN,MACY02,OLLIIX,OVERSTOCK01</t>
  </si>
  <si>
    <t>6/15/2016</t>
  </si>
  <si>
    <t>10/31/2017</t>
  </si>
  <si>
    <t>4/3/2018</t>
  </si>
  <si>
    <t>6/5/2019</t>
  </si>
  <si>
    <t>2/23/2017</t>
  </si>
  <si>
    <t>9/7/2017</t>
  </si>
  <si>
    <t>9/16/2019</t>
  </si>
  <si>
    <t>12/3/2019</t>
  </si>
  <si>
    <t>6/1/2017</t>
  </si>
  <si>
    <t>6/6/2017</t>
  </si>
  <si>
    <t>7/15/2020</t>
  </si>
  <si>
    <t>5/28/2019</t>
  </si>
  <si>
    <t>FB13-1027</t>
  </si>
  <si>
    <t>Linen</t>
  </si>
  <si>
    <t>PF003280</t>
  </si>
  <si>
    <t>5/2/2017</t>
  </si>
  <si>
    <t>BLK01,CSNSTORES,KOHLDSN,MACY02,OLLIIX</t>
  </si>
  <si>
    <t>8/15/2015</t>
  </si>
  <si>
    <t>8/31/2016</t>
  </si>
  <si>
    <t>2/21/2017</t>
  </si>
  <si>
    <t>10/14/2016</t>
  </si>
  <si>
    <t>1/15/2019</t>
  </si>
  <si>
    <t>8/27/2019</t>
  </si>
  <si>
    <t>5/15/2017</t>
  </si>
  <si>
    <t>10/11/2016</t>
  </si>
  <si>
    <t>12/8/2017</t>
  </si>
  <si>
    <t>8/4/2016</t>
  </si>
  <si>
    <t>12/19/2016</t>
  </si>
  <si>
    <t>7/31/2019</t>
  </si>
  <si>
    <t>10/23/2019</t>
  </si>
  <si>
    <t>12/27/2018</t>
  </si>
  <si>
    <t>4/25/2017</t>
  </si>
  <si>
    <t>5/23/2017</t>
  </si>
  <si>
    <t>8/5/2016</t>
  </si>
  <si>
    <t>5/18/2017</t>
  </si>
  <si>
    <t>10/5/2018</t>
  </si>
  <si>
    <t>10/21/2021</t>
  </si>
  <si>
    <t>6/12/2019</t>
  </si>
  <si>
    <t>FB13-1028</t>
  </si>
  <si>
    <t>AMERSIGNDS,BLK01,CASTLEGATE,CSNSTORES,JCPENNEY01,KOHLDSN,MACY02,OLLIIX,OVERSTOCK01</t>
  </si>
  <si>
    <t>9/8/2017</t>
  </si>
  <si>
    <t>12/12/2018</t>
  </si>
  <si>
    <t>6/11/2019</t>
  </si>
  <si>
    <t>12/30/2016</t>
  </si>
  <si>
    <t>6/27/2017</t>
  </si>
  <si>
    <t>12/12/2016</t>
  </si>
  <si>
    <t>9/17/2019</t>
  </si>
  <si>
    <t>3/4/2019</t>
  </si>
  <si>
    <t>10/17/2017</t>
  </si>
  <si>
    <t>5/16/2019</t>
  </si>
  <si>
    <t>JLA13-499</t>
  </si>
  <si>
    <t>Peacock</t>
  </si>
  <si>
    <t>B-</t>
  </si>
  <si>
    <t>PF003273</t>
  </si>
  <si>
    <t>JCPENNEY01,MACY02,OLLIIX,OVERSTOCK01</t>
  </si>
  <si>
    <t>1/5/2015</t>
  </si>
  <si>
    <t>8/15/2016</t>
  </si>
  <si>
    <t>1/8/2019</t>
  </si>
  <si>
    <t>11/21/2015</t>
  </si>
  <si>
    <t>6/25/2015</t>
  </si>
  <si>
    <t>12/31/2015</t>
  </si>
  <si>
    <t>8/25/2020</t>
  </si>
  <si>
    <t>12/21/2017</t>
  </si>
  <si>
    <t>1/20/2020</t>
  </si>
  <si>
    <t>7/31/2016</t>
  </si>
  <si>
    <t>10/19/2016</t>
  </si>
  <si>
    <t>11/21/2016</t>
  </si>
  <si>
    <t>10/16/2015</t>
  </si>
  <si>
    <t>9/24/2019</t>
  </si>
  <si>
    <t>11/11/2019</t>
  </si>
  <si>
    <t>1/17/2020</t>
  </si>
  <si>
    <t>2/4/2021</t>
  </si>
  <si>
    <t>JLA13-500</t>
  </si>
  <si>
    <t>BEALLSDS,BLK01,CASTLEGATE,CSNSTORES,JCPENNEY01,MACY02,OLLIIX,OVERSTOCK01</t>
  </si>
  <si>
    <t>1/6/2015</t>
  </si>
  <si>
    <t>9/1/2016</t>
  </si>
  <si>
    <t>12/11/2018</t>
  </si>
  <si>
    <t>4/28/2016</t>
  </si>
  <si>
    <t>5/28/2015</t>
  </si>
  <si>
    <t>9/21/2020</t>
  </si>
  <si>
    <t>2/15/2018</t>
  </si>
  <si>
    <t>7/20/2019</t>
  </si>
  <si>
    <t>3/5/2020</t>
  </si>
  <si>
    <t>12/2/2019</t>
  </si>
  <si>
    <t>12/2/2016</t>
  </si>
  <si>
    <t>12/20/2017</t>
  </si>
  <si>
    <t>10/29/2018</t>
  </si>
  <si>
    <t>2/3/2021</t>
  </si>
  <si>
    <t>FB13-1033</t>
  </si>
  <si>
    <t>Ivory</t>
  </si>
  <si>
    <t>Close-out</t>
  </si>
  <si>
    <t>C</t>
  </si>
  <si>
    <t>PF003274</t>
  </si>
  <si>
    <t>CSNSTORES,MACY02,OLLIIX,OVERSTOCK01</t>
  </si>
  <si>
    <t>4/13/2016</t>
  </si>
  <si>
    <t>4/20/2017</t>
  </si>
  <si>
    <t>12/31/2018</t>
  </si>
  <si>
    <t>10/18/2019</t>
  </si>
  <si>
    <t>11/14/2016</t>
  </si>
  <si>
    <t>Yes</t>
  </si>
  <si>
    <t>12/1/2017</t>
  </si>
  <si>
    <t>12/2/2017</t>
  </si>
  <si>
    <t>8/18/2020</t>
  </si>
  <si>
    <t>8/25/2017</t>
  </si>
  <si>
    <t>11/20/2017</t>
  </si>
  <si>
    <t>1/16/2019</t>
  </si>
  <si>
    <t>Declined</t>
  </si>
  <si>
    <t>FB13-1034</t>
  </si>
  <si>
    <t>Donation</t>
  </si>
  <si>
    <t>CASTLEGATE,CSNSTORES,JCPENNEY01,MACY02,OLLIIX</t>
  </si>
  <si>
    <t>9/17/2015</t>
  </si>
  <si>
    <t>1/6/2017</t>
  </si>
  <si>
    <t>10/7/2019</t>
  </si>
  <si>
    <t>12/18/2017</t>
  </si>
  <si>
    <t>10/10/2017</t>
  </si>
  <si>
    <t>10/18/2017</t>
  </si>
  <si>
    <t>7/17/2019</t>
  </si>
  <si>
    <t>10/2/2019</t>
  </si>
  <si>
    <t>11/24/2017</t>
  </si>
  <si>
    <t>12/11/2017</t>
  </si>
  <si>
    <t>3/29/2022</t>
  </si>
  <si>
    <t>3/23/2020</t>
  </si>
  <si>
    <t>3/4/2020</t>
  </si>
  <si>
    <t>FB13-1011</t>
  </si>
  <si>
    <t>Sky</t>
  </si>
  <si>
    <t>PF003275</t>
  </si>
  <si>
    <t>BLK01,CSNSTORES,MACY02,OLLIIX,OVERSTOCK01</t>
  </si>
  <si>
    <t>8/20/2015</t>
  </si>
  <si>
    <t>3/6/2017</t>
  </si>
  <si>
    <t>3/13/2019</t>
  </si>
  <si>
    <t>7/29/2019</t>
  </si>
  <si>
    <t>2/13/2017</t>
  </si>
  <si>
    <t>3/5/2018</t>
  </si>
  <si>
    <t>4/22/2020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</si>
  <si>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</si>
  <si>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</si>
  <si>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</si>
  <si>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</si>
  <si>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</si>
  <si>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</si>
  <si>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</si>
  <si>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</si>
  <si>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</si>
  <si>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</si>
  <si>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</si>
  <si>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</si>
  <si>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</si>
  <si>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</si>
  <si>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</si>
  <si>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10/2/2024</t>
  </si>
  <si>
    <t>AMAZON,CSNSTORES,JCPENNEY01,NEBFUR01,OLLIIX,OVERSTOCK01</t>
  </si>
  <si>
    <t>10/31/2016</t>
  </si>
  <si>
    <t>1/7/2019</t>
  </si>
  <si>
    <t>Unproductive</t>
  </si>
  <si>
    <t>1/2/2015</t>
  </si>
  <si>
    <t>5/18/2016</t>
  </si>
  <si>
    <t>9/23/2019</t>
  </si>
  <si>
    <t>1/7/2017</t>
  </si>
  <si>
    <t>2/18/2020</t>
  </si>
  <si>
    <t>1/23/2020</t>
  </si>
  <si>
    <t>10/31/2020</t>
  </si>
  <si>
    <t>11/25/2016</t>
  </si>
  <si>
    <t>2/29/2016</t>
  </si>
  <si>
    <t>7/22/2019</t>
  </si>
  <si>
    <t>7/17/2021</t>
  </si>
  <si>
    <t>5/8/2024</t>
  </si>
  <si>
    <t>11/9/2022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</si>
  <si>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</si>
  <si>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</si>
  <si>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</si>
  <si>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</si>
  <si>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</si>
  <si>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</si>
  <si>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5/14/2019</t>
  </si>
  <si>
    <t>9/21/2015</t>
  </si>
  <si>
    <t>3/10/2020</t>
  </si>
  <si>
    <t>6/13/2019</t>
  </si>
  <si>
    <t>3/11/2015</t>
  </si>
  <si>
    <t>7/13/2020</t>
  </si>
  <si>
    <t>FB10-991</t>
  </si>
  <si>
    <t>Lauren</t>
  </si>
  <si>
    <t>Comforter Set</t>
  </si>
  <si>
    <t>Blue</t>
  </si>
  <si>
    <t>PF003277</t>
  </si>
  <si>
    <t>8</t>
  </si>
  <si>
    <t>Paisley</t>
  </si>
  <si>
    <t>AMAZON,CSNSTORES,JCPENNEY01,MACY02,OLLIIX,OVERSTOCK01</t>
  </si>
  <si>
    <t>6/19/2015</t>
  </si>
  <si>
    <t>8/9/2016</t>
  </si>
  <si>
    <t>11/7/2016</t>
  </si>
  <si>
    <t>5/30/2019</t>
  </si>
  <si>
    <t>12/13/2016</t>
  </si>
  <si>
    <t>10/12/2016</t>
  </si>
  <si>
    <t>12/30/2019</t>
  </si>
  <si>
    <t>8/19/2020</t>
  </si>
  <si>
    <t>4/18/2018</t>
  </si>
  <si>
    <t>7/13/2017</t>
  </si>
  <si>
    <t>11/14/2017</t>
  </si>
  <si>
    <t>9/27/2018</t>
  </si>
  <si>
    <t>5/24/2019</t>
  </si>
  <si>
    <t>7/2/2020</t>
  </si>
  <si>
    <t>6/4/2023</t>
  </si>
  <si>
    <t>FB10-992</t>
  </si>
  <si>
    <t>AMAZON,BLK01,CSNSTORES,JCPENNEY01,KOHLDSN,MACY02,OLLIIX,OVERSTOCK01</t>
  </si>
  <si>
    <t>6/8/2015</t>
  </si>
  <si>
    <t>5/22/2017</t>
  </si>
  <si>
    <t>12/20/2018</t>
  </si>
  <si>
    <t>6/19/2019</t>
  </si>
  <si>
    <t>12/5/2016</t>
  </si>
  <si>
    <t>7/8/2020</t>
  </si>
  <si>
    <t>10/3/2016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</si>
  <si>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</si>
  <si>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</si>
  <si>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</si>
  <si>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</si>
  <si>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</si>
  <si>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</si>
  <si>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</si>
  <si>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</si>
  <si>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</si>
  <si>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3/13/2016</t>
  </si>
  <si>
    <t>11/29/2016</t>
  </si>
  <si>
    <t>12/5/2018</t>
  </si>
  <si>
    <t>1/21/2019</t>
  </si>
  <si>
    <t>7/15/2019</t>
  </si>
  <si>
    <t>11/1/2016</t>
  </si>
  <si>
    <t>3/8/2018</t>
  </si>
  <si>
    <t>4/6/2020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</si>
  <si>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</si>
  <si>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</si>
  <si>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</si>
  <si>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</si>
  <si>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</si>
  <si>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</si>
  <si>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</si>
  <si>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</si>
  <si>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</si>
  <si>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CSNSTORES,OVERSCONSIGN,OVERSTOCK01</t>
  </si>
  <si>
    <t>3/22/2016</t>
  </si>
  <si>
    <t>5/30/2017</t>
  </si>
  <si>
    <t>12/6/2018</t>
  </si>
  <si>
    <t>1/2/2020</t>
  </si>
  <si>
    <t>11/9/2016</t>
  </si>
  <si>
    <t>4/17/2020</t>
  </si>
  <si>
    <t>8/31/2017</t>
  </si>
  <si>
    <t>1/17/2017</t>
  </si>
  <si>
    <t>FB40-1130</t>
  </si>
  <si>
    <t>54x95"</t>
  </si>
  <si>
    <t>CSNSTORES,MACY02,OVERSTOCK01</t>
  </si>
  <si>
    <t>8/19/2016</t>
  </si>
  <si>
    <t>9/22/2016</t>
  </si>
  <si>
    <t>2/28/2017</t>
  </si>
  <si>
    <t>5/8/2018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</si>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</sst>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73.15</v>
      </c>
      <c r="M6" s="3">
        <v>76.81</v>
      </c>
      <c r="N6" s="3">
        <v>209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146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70</v>
      </c>
      <c r="AA6" s="4">
        <f>=ROUNDDOWN(35,0)</f>
      </c>
      <c r="AB6" s="5">
        <v>2</v>
      </c>
      <c r="AC6" s="2" t="s">
        <v>153</v>
      </c>
      <c r="AD6" s="4">
        <v>45</v>
      </c>
      <c r="AE6" s="4">
        <v>45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>
        <v>0</v>
      </c>
      <c r="AP6" s="4">
        <v>43</v>
      </c>
      <c r="AQ6" s="8">
        <v>3152.04</v>
      </c>
      <c r="AR6" s="4">
        <v>5</v>
      </c>
      <c r="AS6" s="8">
        <v>388.89</v>
      </c>
      <c r="AT6" s="7">
        <v>7.6</v>
      </c>
      <c r="AU6" s="7">
        <v>7.1052</v>
      </c>
      <c r="AV6" s="4">
        <v>95</v>
      </c>
      <c r="AW6" s="8">
        <v>7968.5</v>
      </c>
      <c r="AX6" s="4">
        <v>30</v>
      </c>
      <c r="AY6" s="8">
        <v>2728.37</v>
      </c>
      <c r="AZ6" s="7">
        <v>2.1667</v>
      </c>
      <c r="BA6" s="7">
        <v>1.9206</v>
      </c>
      <c r="BB6" s="7">
        <v>0.3956</v>
      </c>
      <c r="BC6" s="4">
        <v>174</v>
      </c>
      <c r="BD6" s="8">
        <v>14240.36</v>
      </c>
      <c r="BE6" s="4">
        <v>110</v>
      </c>
      <c r="BF6" s="8">
        <v>9500.7</v>
      </c>
      <c r="BG6" s="7">
        <v>0.5818</v>
      </c>
      <c r="BH6" s="7">
        <v>0.4989</v>
      </c>
      <c r="BI6" s="7">
        <v>0.5596</v>
      </c>
      <c r="BJ6" s="4">
        <v>43</v>
      </c>
      <c r="BK6" s="8">
        <v>3152.04</v>
      </c>
      <c r="BL6" s="2" t="s">
        <v>154</v>
      </c>
      <c r="BM6" s="7">
        <v>1</v>
      </c>
      <c r="BN6" s="7">
        <v>1</v>
      </c>
      <c r="BO6" s="4">
        <v>38</v>
      </c>
      <c r="BP6" s="8">
        <v>2780.54</v>
      </c>
      <c r="BQ6" s="4">
        <v>1</v>
      </c>
      <c r="BR6" s="8">
        <v>102.41</v>
      </c>
      <c r="BS6" s="7">
        <v>37</v>
      </c>
      <c r="BT6" s="7">
        <v>26.1511</v>
      </c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>
        <v>2</v>
      </c>
      <c r="CB6" s="8">
        <v>149.44</v>
      </c>
      <c r="CC6" s="4">
        <v>1</v>
      </c>
      <c r="CD6" s="8">
        <v>74.72</v>
      </c>
      <c r="CE6" s="7">
        <v>1</v>
      </c>
      <c r="CF6" s="7">
        <v>1</v>
      </c>
      <c r="CG6" s="2" t="s">
        <v>155</v>
      </c>
      <c r="CH6" s="2" t="s">
        <v>143</v>
      </c>
      <c r="CI6" s="2" t="s">
        <v>159</v>
      </c>
      <c r="CJ6" s="2" t="s">
        <v>160</v>
      </c>
      <c r="CK6" s="2" t="s">
        <v>158</v>
      </c>
      <c r="CL6" s="2" t="s">
        <v>146</v>
      </c>
      <c r="CM6" s="4">
        <v>1</v>
      </c>
      <c r="CN6" s="8">
        <v>80.65</v>
      </c>
      <c r="CO6" s="4"/>
      <c r="CP6" s="8"/>
      <c r="CQ6" s="7"/>
      <c r="CR6" s="7"/>
      <c r="CS6" s="2" t="s">
        <v>155</v>
      </c>
      <c r="CT6" s="2" t="s">
        <v>143</v>
      </c>
      <c r="CU6" s="2" t="s">
        <v>161</v>
      </c>
      <c r="CV6" s="2" t="s">
        <v>162</v>
      </c>
      <c r="CW6" s="2" t="s">
        <v>158</v>
      </c>
      <c r="CX6" s="2" t="s">
        <v>146</v>
      </c>
      <c r="CY6" s="4">
        <v>1</v>
      </c>
      <c r="CZ6" s="8">
        <v>71.06</v>
      </c>
      <c r="DA6" s="4">
        <v>1</v>
      </c>
      <c r="DB6" s="8">
        <v>71.06</v>
      </c>
      <c r="DC6" s="7"/>
      <c r="DD6" s="7"/>
      <c r="DE6" s="2" t="s">
        <v>155</v>
      </c>
      <c r="DF6" s="2" t="s">
        <v>143</v>
      </c>
      <c r="DG6" s="2" t="s">
        <v>163</v>
      </c>
      <c r="DH6" s="2" t="s">
        <v>164</v>
      </c>
      <c r="DI6" s="2" t="s">
        <v>158</v>
      </c>
      <c r="DJ6" s="2" t="s">
        <v>146</v>
      </c>
      <c r="DK6" s="4">
        <v>1</v>
      </c>
      <c r="DL6" s="8">
        <v>70.35</v>
      </c>
      <c r="DM6" s="4">
        <v>2</v>
      </c>
      <c r="DN6" s="8">
        <v>140.7</v>
      </c>
      <c r="DO6" s="7">
        <v>-0.5</v>
      </c>
      <c r="DP6" s="7">
        <v>-0.5</v>
      </c>
      <c r="DQ6" s="2" t="s">
        <v>155</v>
      </c>
      <c r="DR6" s="2" t="s">
        <v>143</v>
      </c>
      <c r="DS6" s="2" t="s">
        <v>159</v>
      </c>
      <c r="DT6" s="2" t="s">
        <v>165</v>
      </c>
      <c r="DU6" s="2" t="s">
        <v>158</v>
      </c>
      <c r="DV6" s="2" t="s">
        <v>146</v>
      </c>
      <c r="DW6" s="4"/>
      <c r="DX6" s="8"/>
      <c r="DY6" s="4"/>
      <c r="DZ6" s="8"/>
      <c r="EA6" s="7"/>
      <c r="EB6" s="7"/>
      <c r="EC6" s="2" t="s">
        <v>166</v>
      </c>
      <c r="ED6" s="2" t="s">
        <v>167</v>
      </c>
      <c r="EE6" s="2" t="s">
        <v>146</v>
      </c>
      <c r="EF6" s="2" t="s">
        <v>168</v>
      </c>
      <c r="EG6" s="2" t="s">
        <v>158</v>
      </c>
      <c r="EH6" s="2" t="s">
        <v>146</v>
      </c>
      <c r="EI6" s="4"/>
      <c r="EJ6" s="8"/>
      <c r="EK6" s="4"/>
      <c r="EL6" s="8"/>
      <c r="EM6" s="7"/>
      <c r="EN6" s="7"/>
      <c r="EO6" s="2" t="s">
        <v>155</v>
      </c>
      <c r="EP6" s="2" t="s">
        <v>143</v>
      </c>
      <c r="EQ6" s="2" t="s">
        <v>169</v>
      </c>
      <c r="ER6" s="2" t="s">
        <v>170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171</v>
      </c>
      <c r="FB6" s="2" t="s">
        <v>143</v>
      </c>
      <c r="FC6" s="2" t="s">
        <v>146</v>
      </c>
      <c r="FD6" s="2" t="s">
        <v>146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155</v>
      </c>
      <c r="FN6" s="2" t="s">
        <v>143</v>
      </c>
      <c r="FO6" s="2" t="s">
        <v>172</v>
      </c>
      <c r="FP6" s="2" t="s">
        <v>173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174</v>
      </c>
      <c r="FZ6" s="2" t="s">
        <v>143</v>
      </c>
      <c r="GA6" s="2" t="s">
        <v>146</v>
      </c>
      <c r="GB6" s="2" t="s">
        <v>146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155</v>
      </c>
      <c r="GL6" s="2" t="s">
        <v>143</v>
      </c>
      <c r="GM6" s="2" t="s">
        <v>175</v>
      </c>
      <c r="GN6" s="2" t="s">
        <v>176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177</v>
      </c>
      <c r="GX6" s="2" t="s">
        <v>143</v>
      </c>
      <c r="GY6" s="2" t="s">
        <v>146</v>
      </c>
      <c r="GZ6" s="2" t="s">
        <v>146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155</v>
      </c>
      <c r="HJ6" s="2" t="s">
        <v>178</v>
      </c>
      <c r="HK6" s="2" t="s">
        <v>179</v>
      </c>
      <c r="HL6" s="2" t="s">
        <v>180</v>
      </c>
      <c r="HM6" s="2" t="s">
        <v>158</v>
      </c>
      <c r="HN6" s="2" t="s">
        <v>146</v>
      </c>
      <c r="HO6" s="4"/>
      <c r="HP6" s="8"/>
      <c r="HQ6" s="4"/>
      <c r="HR6" s="8"/>
      <c r="HS6" s="7"/>
      <c r="HT6" s="7"/>
      <c r="HU6" s="2" t="s">
        <v>177</v>
      </c>
      <c r="HV6" s="2" t="s">
        <v>143</v>
      </c>
      <c r="HW6" s="2" t="s">
        <v>146</v>
      </c>
      <c r="HX6" s="2" t="s">
        <v>146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171</v>
      </c>
      <c r="IH6" s="2" t="s">
        <v>143</v>
      </c>
      <c r="II6" s="2" t="s">
        <v>146</v>
      </c>
      <c r="IJ6" s="2" t="s">
        <v>146</v>
      </c>
      <c r="IK6" s="2" t="s">
        <v>158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181</v>
      </c>
      <c r="IV6" s="2" t="s">
        <v>182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177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177</v>
      </c>
      <c r="JR6" s="2" t="s">
        <v>167</v>
      </c>
      <c r="JS6" s="2" t="s">
        <v>146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171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155</v>
      </c>
      <c r="KP6" s="2" t="s">
        <v>143</v>
      </c>
      <c r="KQ6" s="2" t="s">
        <v>183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171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174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143</v>
      </c>
      <c r="MA6" s="2" t="s">
        <v>184</v>
      </c>
      <c r="MB6" s="2" t="s">
        <v>146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177</v>
      </c>
      <c r="ML6" s="2" t="s">
        <v>143</v>
      </c>
      <c r="MM6" s="2" t="s">
        <v>146</v>
      </c>
      <c r="MN6" s="2" t="s">
        <v>146</v>
      </c>
      <c r="MO6" s="2" t="s">
        <v>158</v>
      </c>
      <c r="MP6" s="2" t="s">
        <v>146</v>
      </c>
      <c r="MQ6" s="4"/>
      <c r="MR6" s="8"/>
      <c r="MS6" s="4"/>
      <c r="MT6" s="8"/>
      <c r="MU6" s="7"/>
      <c r="MV6" s="7"/>
      <c r="MW6" s="2" t="s">
        <v>155</v>
      </c>
      <c r="MX6" s="2" t="s">
        <v>167</v>
      </c>
      <c r="MY6" s="2" t="s">
        <v>185</v>
      </c>
      <c r="MZ6" s="2" t="s">
        <v>186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174</v>
      </c>
      <c r="NJ6" s="2" t="s">
        <v>143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171</v>
      </c>
      <c r="NV6" s="2" t="s">
        <v>143</v>
      </c>
      <c r="NW6" s="2" t="s">
        <v>146</v>
      </c>
      <c r="NX6" s="2" t="s">
        <v>146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177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174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>
        <v>70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45</v>
      </c>
      <c r="PP6" s="4"/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188</v>
      </c>
      <c r="K7" s="2" t="s">
        <v>142</v>
      </c>
      <c r="L7" s="3">
        <v>90.65</v>
      </c>
      <c r="M7" s="3">
        <v>95.18</v>
      </c>
      <c r="N7" s="3">
        <v>259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146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59</v>
      </c>
      <c r="AA7" s="4">
        <f>=ROUNDDOWN(11.8,0)</f>
      </c>
      <c r="AB7" s="5">
        <v>5</v>
      </c>
      <c r="AC7" s="2" t="s">
        <v>153</v>
      </c>
      <c r="AD7" s="4">
        <v>206</v>
      </c>
      <c r="AE7" s="4">
        <v>206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>
        <v>0</v>
      </c>
      <c r="AP7" s="4">
        <v>52</v>
      </c>
      <c r="AQ7" s="8">
        <v>4816.46</v>
      </c>
      <c r="AR7" s="4">
        <v>25</v>
      </c>
      <c r="AS7" s="8">
        <v>2339.48</v>
      </c>
      <c r="AT7" s="7">
        <v>1.08</v>
      </c>
      <c r="AU7" s="7">
        <v>1.0588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0.6044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52</v>
      </c>
      <c r="BK7" s="8">
        <v>4816.46</v>
      </c>
      <c r="BL7" s="2" t="s">
        <v>189</v>
      </c>
      <c r="BM7" s="7">
        <v>1</v>
      </c>
      <c r="BN7" s="7">
        <v>1</v>
      </c>
      <c r="BO7" s="4">
        <v>43</v>
      </c>
      <c r="BP7" s="8">
        <v>4041.92</v>
      </c>
      <c r="BQ7" s="4">
        <v>20</v>
      </c>
      <c r="BR7" s="8">
        <v>1898.84</v>
      </c>
      <c r="BS7" s="7">
        <v>1.15</v>
      </c>
      <c r="BT7" s="7">
        <v>1.1286</v>
      </c>
      <c r="BU7" s="2" t="s">
        <v>155</v>
      </c>
      <c r="BV7" s="2" t="s">
        <v>143</v>
      </c>
      <c r="BW7" s="2" t="s">
        <v>156</v>
      </c>
      <c r="BX7" s="2" t="s">
        <v>190</v>
      </c>
      <c r="BY7" s="2" t="s">
        <v>158</v>
      </c>
      <c r="BZ7" s="2" t="s">
        <v>146</v>
      </c>
      <c r="CA7" s="4">
        <v>1</v>
      </c>
      <c r="CB7" s="8">
        <v>93.41</v>
      </c>
      <c r="CC7" s="4">
        <v>2</v>
      </c>
      <c r="CD7" s="8">
        <v>186.82</v>
      </c>
      <c r="CE7" s="7">
        <v>-0.5</v>
      </c>
      <c r="CF7" s="7">
        <v>-0.5</v>
      </c>
      <c r="CG7" s="2" t="s">
        <v>155</v>
      </c>
      <c r="CH7" s="2" t="s">
        <v>143</v>
      </c>
      <c r="CI7" s="2" t="s">
        <v>159</v>
      </c>
      <c r="CJ7" s="2" t="s">
        <v>191</v>
      </c>
      <c r="CK7" s="2" t="s">
        <v>158</v>
      </c>
      <c r="CL7" s="2" t="s">
        <v>146</v>
      </c>
      <c r="CM7" s="4">
        <v>1</v>
      </c>
      <c r="CN7" s="8">
        <v>99.94</v>
      </c>
      <c r="CO7" s="4">
        <v>1</v>
      </c>
      <c r="CP7" s="8">
        <v>99.94</v>
      </c>
      <c r="CQ7" s="7"/>
      <c r="CR7" s="7"/>
      <c r="CS7" s="2" t="s">
        <v>155</v>
      </c>
      <c r="CT7" s="2" t="s">
        <v>143</v>
      </c>
      <c r="CU7" s="2" t="s">
        <v>161</v>
      </c>
      <c r="CV7" s="2" t="s">
        <v>192</v>
      </c>
      <c r="CW7" s="2" t="s">
        <v>158</v>
      </c>
      <c r="CX7" s="2" t="s">
        <v>146</v>
      </c>
      <c r="CY7" s="4">
        <v>3</v>
      </c>
      <c r="CZ7" s="8">
        <v>264.18</v>
      </c>
      <c r="DA7" s="4"/>
      <c r="DB7" s="8"/>
      <c r="DC7" s="7"/>
      <c r="DD7" s="7"/>
      <c r="DE7" s="2" t="s">
        <v>155</v>
      </c>
      <c r="DF7" s="2" t="s">
        <v>143</v>
      </c>
      <c r="DG7" s="2" t="s">
        <v>163</v>
      </c>
      <c r="DH7" s="2" t="s">
        <v>193</v>
      </c>
      <c r="DI7" s="2" t="s">
        <v>158</v>
      </c>
      <c r="DJ7" s="2" t="s">
        <v>146</v>
      </c>
      <c r="DK7" s="4">
        <v>2</v>
      </c>
      <c r="DL7" s="8">
        <v>140.69</v>
      </c>
      <c r="DM7" s="4">
        <v>2</v>
      </c>
      <c r="DN7" s="8">
        <v>153.88</v>
      </c>
      <c r="DO7" s="7"/>
      <c r="DP7" s="7">
        <v>-0.0857</v>
      </c>
      <c r="DQ7" s="2" t="s">
        <v>155</v>
      </c>
      <c r="DR7" s="2" t="s">
        <v>143</v>
      </c>
      <c r="DS7" s="2" t="s">
        <v>159</v>
      </c>
      <c r="DT7" s="2" t="s">
        <v>194</v>
      </c>
      <c r="DU7" s="2" t="s">
        <v>158</v>
      </c>
      <c r="DV7" s="2" t="s">
        <v>146</v>
      </c>
      <c r="DW7" s="4"/>
      <c r="DX7" s="8"/>
      <c r="DY7" s="4"/>
      <c r="DZ7" s="8"/>
      <c r="EA7" s="7"/>
      <c r="EB7" s="7"/>
      <c r="EC7" s="2" t="s">
        <v>166</v>
      </c>
      <c r="ED7" s="2" t="s">
        <v>167</v>
      </c>
      <c r="EE7" s="2" t="s">
        <v>146</v>
      </c>
      <c r="EF7" s="2" t="s">
        <v>168</v>
      </c>
      <c r="EG7" s="2" t="s">
        <v>158</v>
      </c>
      <c r="EH7" s="2" t="s">
        <v>146</v>
      </c>
      <c r="EI7" s="4">
        <v>2</v>
      </c>
      <c r="EJ7" s="8">
        <v>176.32</v>
      </c>
      <c r="EK7" s="4"/>
      <c r="EL7" s="8"/>
      <c r="EM7" s="7"/>
      <c r="EN7" s="7"/>
      <c r="EO7" s="2" t="s">
        <v>155</v>
      </c>
      <c r="EP7" s="2" t="s">
        <v>143</v>
      </c>
      <c r="EQ7" s="2" t="s">
        <v>169</v>
      </c>
      <c r="ER7" s="2" t="s">
        <v>195</v>
      </c>
      <c r="ES7" s="2" t="s">
        <v>158</v>
      </c>
      <c r="ET7" s="2" t="s">
        <v>146</v>
      </c>
      <c r="EU7" s="4"/>
      <c r="EV7" s="8"/>
      <c r="EW7" s="4"/>
      <c r="EX7" s="8"/>
      <c r="EY7" s="7"/>
      <c r="EZ7" s="7"/>
      <c r="FA7" s="2" t="s">
        <v>171</v>
      </c>
      <c r="FB7" s="2" t="s">
        <v>143</v>
      </c>
      <c r="FC7" s="2" t="s">
        <v>146</v>
      </c>
      <c r="FD7" s="2" t="s">
        <v>146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155</v>
      </c>
      <c r="FN7" s="2" t="s">
        <v>143</v>
      </c>
      <c r="FO7" s="2" t="s">
        <v>172</v>
      </c>
      <c r="FP7" s="2" t="s">
        <v>196</v>
      </c>
      <c r="FQ7" s="2" t="s">
        <v>158</v>
      </c>
      <c r="FR7" s="2" t="s">
        <v>146</v>
      </c>
      <c r="FS7" s="4"/>
      <c r="FT7" s="8"/>
      <c r="FU7" s="4"/>
      <c r="FV7" s="8"/>
      <c r="FW7" s="7"/>
      <c r="FX7" s="7"/>
      <c r="FY7" s="2" t="s">
        <v>174</v>
      </c>
      <c r="FZ7" s="2" t="s">
        <v>143</v>
      </c>
      <c r="GA7" s="2" t="s">
        <v>146</v>
      </c>
      <c r="GB7" s="2" t="s">
        <v>146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155</v>
      </c>
      <c r="GL7" s="2" t="s">
        <v>143</v>
      </c>
      <c r="GM7" s="2" t="s">
        <v>175</v>
      </c>
      <c r="GN7" s="2" t="s">
        <v>197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177</v>
      </c>
      <c r="GX7" s="2" t="s">
        <v>143</v>
      </c>
      <c r="GY7" s="2" t="s">
        <v>146</v>
      </c>
      <c r="GZ7" s="2" t="s">
        <v>146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155</v>
      </c>
      <c r="HJ7" s="2" t="s">
        <v>178</v>
      </c>
      <c r="HK7" s="2" t="s">
        <v>179</v>
      </c>
      <c r="HL7" s="2" t="s">
        <v>198</v>
      </c>
      <c r="HM7" s="2" t="s">
        <v>158</v>
      </c>
      <c r="HN7" s="2" t="s">
        <v>146</v>
      </c>
      <c r="HO7" s="4"/>
      <c r="HP7" s="8"/>
      <c r="HQ7" s="4"/>
      <c r="HR7" s="8"/>
      <c r="HS7" s="7"/>
      <c r="HT7" s="7"/>
      <c r="HU7" s="2" t="s">
        <v>177</v>
      </c>
      <c r="HV7" s="2" t="s">
        <v>143</v>
      </c>
      <c r="HW7" s="2" t="s">
        <v>146</v>
      </c>
      <c r="HX7" s="2" t="s">
        <v>146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171</v>
      </c>
      <c r="IH7" s="2" t="s">
        <v>143</v>
      </c>
      <c r="II7" s="2" t="s">
        <v>146</v>
      </c>
      <c r="IJ7" s="2" t="s">
        <v>146</v>
      </c>
      <c r="IK7" s="2" t="s">
        <v>158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181</v>
      </c>
      <c r="IV7" s="2" t="s">
        <v>199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177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177</v>
      </c>
      <c r="JR7" s="2" t="s">
        <v>167</v>
      </c>
      <c r="JS7" s="2" t="s">
        <v>146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171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155</v>
      </c>
      <c r="KP7" s="2" t="s">
        <v>143</v>
      </c>
      <c r="KQ7" s="2" t="s">
        <v>183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171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174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143</v>
      </c>
      <c r="MA7" s="2" t="s">
        <v>184</v>
      </c>
      <c r="MB7" s="2" t="s">
        <v>200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177</v>
      </c>
      <c r="ML7" s="2" t="s">
        <v>143</v>
      </c>
      <c r="MM7" s="2" t="s">
        <v>146</v>
      </c>
      <c r="MN7" s="2" t="s">
        <v>146</v>
      </c>
      <c r="MO7" s="2" t="s">
        <v>158</v>
      </c>
      <c r="MP7" s="2" t="s">
        <v>146</v>
      </c>
      <c r="MQ7" s="4"/>
      <c r="MR7" s="8"/>
      <c r="MS7" s="4"/>
      <c r="MT7" s="8"/>
      <c r="MU7" s="7"/>
      <c r="MV7" s="7"/>
      <c r="MW7" s="2" t="s">
        <v>155</v>
      </c>
      <c r="MX7" s="2" t="s">
        <v>167</v>
      </c>
      <c r="MY7" s="2" t="s">
        <v>185</v>
      </c>
      <c r="MZ7" s="2" t="s">
        <v>201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174</v>
      </c>
      <c r="NJ7" s="2" t="s">
        <v>143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171</v>
      </c>
      <c r="NV7" s="2" t="s">
        <v>143</v>
      </c>
      <c r="NW7" s="2" t="s">
        <v>146</v>
      </c>
      <c r="NX7" s="2" t="s">
        <v>146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177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174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>
        <v>59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206</v>
      </c>
      <c r="PP7" s="4"/>
    </row>
    <row r="8">
      <c r="A8" s="2" t="s">
        <v>202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146</v>
      </c>
      <c r="I8" s="2" t="s">
        <v>140</v>
      </c>
      <c r="J8" s="2" t="s">
        <v>141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204</v>
      </c>
      <c r="T8" s="2" t="s">
        <v>146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205</v>
      </c>
      <c r="Z8" s="4">
        <v>83</v>
      </c>
      <c r="AA8" s="4">
        <f>=ROUNDDOWN(20.75,0)</f>
      </c>
      <c r="AB8" s="5">
        <v>4</v>
      </c>
      <c r="AC8" s="2" t="s">
        <v>146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>
        <v>0</v>
      </c>
      <c r="AP8" s="4">
        <v>45</v>
      </c>
      <c r="AQ8" s="8">
        <v>3254.23</v>
      </c>
      <c r="AR8" s="4">
        <v>2</v>
      </c>
      <c r="AS8" s="8">
        <v>149.78</v>
      </c>
      <c r="AT8" s="7">
        <v>21.5</v>
      </c>
      <c r="AU8" s="7">
        <v>20.7267</v>
      </c>
      <c r="AV8" s="4">
        <v>54</v>
      </c>
      <c r="AW8" s="8">
        <v>4112.91</v>
      </c>
      <c r="AX8" s="4">
        <v>27</v>
      </c>
      <c r="AY8" s="8">
        <v>2530.23</v>
      </c>
      <c r="AZ8" s="7">
        <v>1</v>
      </c>
      <c r="BA8" s="7">
        <v>0.6255</v>
      </c>
      <c r="BB8" s="7">
        <v>0.7912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0.2888</v>
      </c>
      <c r="BJ8" s="4">
        <v>45</v>
      </c>
      <c r="BK8" s="8">
        <v>3254.23</v>
      </c>
      <c r="BL8" s="2" t="s">
        <v>206</v>
      </c>
      <c r="BM8" s="7">
        <v>1</v>
      </c>
      <c r="BN8" s="7">
        <v>1</v>
      </c>
      <c r="BO8" s="4">
        <v>37</v>
      </c>
      <c r="BP8" s="8">
        <v>2699.89</v>
      </c>
      <c r="BQ8" s="4">
        <v>2</v>
      </c>
      <c r="BR8" s="8">
        <v>149.78</v>
      </c>
      <c r="BS8" s="7">
        <v>17.5</v>
      </c>
      <c r="BT8" s="7">
        <v>17.0257</v>
      </c>
      <c r="BU8" s="2" t="s">
        <v>155</v>
      </c>
      <c r="BV8" s="2" t="s">
        <v>143</v>
      </c>
      <c r="BW8" s="2" t="s">
        <v>156</v>
      </c>
      <c r="BX8" s="2" t="s">
        <v>207</v>
      </c>
      <c r="BY8" s="2" t="s">
        <v>158</v>
      </c>
      <c r="BZ8" s="2" t="s">
        <v>146</v>
      </c>
      <c r="CA8" s="4"/>
      <c r="CB8" s="8"/>
      <c r="CC8" s="4"/>
      <c r="CD8" s="8"/>
      <c r="CE8" s="7"/>
      <c r="CF8" s="7"/>
      <c r="CG8" s="2" t="s">
        <v>155</v>
      </c>
      <c r="CH8" s="2" t="s">
        <v>143</v>
      </c>
      <c r="CI8" s="2" t="s">
        <v>208</v>
      </c>
      <c r="CJ8" s="2" t="s">
        <v>209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155</v>
      </c>
      <c r="CT8" s="2" t="s">
        <v>143</v>
      </c>
      <c r="CU8" s="2" t="s">
        <v>210</v>
      </c>
      <c r="CV8" s="2" t="s">
        <v>211</v>
      </c>
      <c r="CW8" s="2" t="s">
        <v>158</v>
      </c>
      <c r="CX8" s="2" t="s">
        <v>146</v>
      </c>
      <c r="CY8" s="4">
        <v>3</v>
      </c>
      <c r="CZ8" s="8">
        <v>213.18</v>
      </c>
      <c r="DA8" s="4"/>
      <c r="DB8" s="8"/>
      <c r="DC8" s="7"/>
      <c r="DD8" s="7"/>
      <c r="DE8" s="2" t="s">
        <v>155</v>
      </c>
      <c r="DF8" s="2" t="s">
        <v>143</v>
      </c>
      <c r="DG8" s="2" t="s">
        <v>163</v>
      </c>
      <c r="DH8" s="2" t="s">
        <v>212</v>
      </c>
      <c r="DI8" s="2" t="s">
        <v>158</v>
      </c>
      <c r="DJ8" s="2" t="s">
        <v>146</v>
      </c>
      <c r="DK8" s="4">
        <v>1</v>
      </c>
      <c r="DL8" s="8">
        <v>52.76</v>
      </c>
      <c r="DM8" s="4"/>
      <c r="DN8" s="8"/>
      <c r="DO8" s="7"/>
      <c r="DP8" s="7"/>
      <c r="DQ8" s="2" t="s">
        <v>155</v>
      </c>
      <c r="DR8" s="2" t="s">
        <v>143</v>
      </c>
      <c r="DS8" s="2" t="s">
        <v>156</v>
      </c>
      <c r="DT8" s="2" t="s">
        <v>213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166</v>
      </c>
      <c r="ED8" s="2" t="s">
        <v>167</v>
      </c>
      <c r="EE8" s="2" t="s">
        <v>146</v>
      </c>
      <c r="EF8" s="2" t="s">
        <v>214</v>
      </c>
      <c r="EG8" s="2" t="s">
        <v>158</v>
      </c>
      <c r="EH8" s="2" t="s">
        <v>146</v>
      </c>
      <c r="EI8" s="4">
        <v>3</v>
      </c>
      <c r="EJ8" s="8">
        <v>211.59</v>
      </c>
      <c r="EK8" s="4"/>
      <c r="EL8" s="8"/>
      <c r="EM8" s="7"/>
      <c r="EN8" s="7"/>
      <c r="EO8" s="2" t="s">
        <v>155</v>
      </c>
      <c r="EP8" s="2" t="s">
        <v>143</v>
      </c>
      <c r="EQ8" s="2" t="s">
        <v>169</v>
      </c>
      <c r="ER8" s="2" t="s">
        <v>215</v>
      </c>
      <c r="ES8" s="2" t="s">
        <v>158</v>
      </c>
      <c r="ET8" s="2" t="s">
        <v>146</v>
      </c>
      <c r="EU8" s="4"/>
      <c r="EV8" s="8"/>
      <c r="EW8" s="4"/>
      <c r="EX8" s="8"/>
      <c r="EY8" s="7"/>
      <c r="EZ8" s="7"/>
      <c r="FA8" s="2" t="s">
        <v>155</v>
      </c>
      <c r="FB8" s="2" t="s">
        <v>143</v>
      </c>
      <c r="FC8" s="2" t="s">
        <v>216</v>
      </c>
      <c r="FD8" s="2" t="s">
        <v>217</v>
      </c>
      <c r="FE8" s="2" t="s">
        <v>158</v>
      </c>
      <c r="FF8" s="2" t="s">
        <v>146</v>
      </c>
      <c r="FG8" s="4">
        <v>1</v>
      </c>
      <c r="FH8" s="8">
        <v>76.81</v>
      </c>
      <c r="FI8" s="4"/>
      <c r="FJ8" s="8"/>
      <c r="FK8" s="7"/>
      <c r="FL8" s="7"/>
      <c r="FM8" s="2" t="s">
        <v>155</v>
      </c>
      <c r="FN8" s="2" t="s">
        <v>143</v>
      </c>
      <c r="FO8" s="2" t="s">
        <v>218</v>
      </c>
      <c r="FP8" s="2" t="s">
        <v>219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174</v>
      </c>
      <c r="FZ8" s="2" t="s">
        <v>143</v>
      </c>
      <c r="GA8" s="2" t="s">
        <v>146</v>
      </c>
      <c r="GB8" s="2" t="s">
        <v>146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155</v>
      </c>
      <c r="GL8" s="2" t="s">
        <v>143</v>
      </c>
      <c r="GM8" s="2" t="s">
        <v>175</v>
      </c>
      <c r="GN8" s="2" t="s">
        <v>220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177</v>
      </c>
      <c r="GX8" s="2" t="s">
        <v>143</v>
      </c>
      <c r="GY8" s="2" t="s">
        <v>146</v>
      </c>
      <c r="GZ8" s="2" t="s">
        <v>146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155</v>
      </c>
      <c r="HJ8" s="2" t="s">
        <v>178</v>
      </c>
      <c r="HK8" s="2" t="s">
        <v>221</v>
      </c>
      <c r="HL8" s="2" t="s">
        <v>222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177</v>
      </c>
      <c r="HV8" s="2" t="s">
        <v>143</v>
      </c>
      <c r="HW8" s="2" t="s">
        <v>146</v>
      </c>
      <c r="HX8" s="2" t="s">
        <v>146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171</v>
      </c>
      <c r="IH8" s="2" t="s">
        <v>143</v>
      </c>
      <c r="II8" s="2" t="s">
        <v>146</v>
      </c>
      <c r="IJ8" s="2" t="s">
        <v>146</v>
      </c>
      <c r="IK8" s="2" t="s">
        <v>158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223</v>
      </c>
      <c r="IV8" s="2" t="s">
        <v>224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174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177</v>
      </c>
      <c r="JR8" s="2" t="s">
        <v>167</v>
      </c>
      <c r="JS8" s="2" t="s">
        <v>146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171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155</v>
      </c>
      <c r="KP8" s="2" t="s">
        <v>143</v>
      </c>
      <c r="KQ8" s="2" t="s">
        <v>225</v>
      </c>
      <c r="KR8" s="2" t="s">
        <v>226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171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174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143</v>
      </c>
      <c r="MA8" s="2" t="s">
        <v>184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177</v>
      </c>
      <c r="ML8" s="2" t="s">
        <v>143</v>
      </c>
      <c r="MM8" s="2" t="s">
        <v>146</v>
      </c>
      <c r="MN8" s="2" t="s">
        <v>146</v>
      </c>
      <c r="MO8" s="2" t="s">
        <v>158</v>
      </c>
      <c r="MP8" s="2" t="s">
        <v>146</v>
      </c>
      <c r="MQ8" s="4"/>
      <c r="MR8" s="8"/>
      <c r="MS8" s="4"/>
      <c r="MT8" s="8"/>
      <c r="MU8" s="7"/>
      <c r="MV8" s="7"/>
      <c r="MW8" s="2" t="s">
        <v>155</v>
      </c>
      <c r="MX8" s="2" t="s">
        <v>167</v>
      </c>
      <c r="MY8" s="2" t="s">
        <v>185</v>
      </c>
      <c r="MZ8" s="2" t="s">
        <v>227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174</v>
      </c>
      <c r="NJ8" s="2" t="s">
        <v>143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174</v>
      </c>
      <c r="NV8" s="2" t="s">
        <v>143</v>
      </c>
      <c r="NW8" s="2" t="s">
        <v>146</v>
      </c>
      <c r="NX8" s="2" t="s">
        <v>146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177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174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>
        <v>83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146</v>
      </c>
      <c r="I9" s="2" t="s">
        <v>140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204</v>
      </c>
      <c r="T9" s="2" t="s">
        <v>146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131</v>
      </c>
      <c r="AA9" s="4">
        <f>=ROUNDDOWN(32.75,0)</f>
      </c>
      <c r="AB9" s="5">
        <v>4</v>
      </c>
      <c r="AC9" s="2" t="s">
        <v>146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>
        <v>0</v>
      </c>
      <c r="AP9" s="4">
        <v>9</v>
      </c>
      <c r="AQ9" s="8">
        <v>858.68</v>
      </c>
      <c r="AR9" s="4">
        <v>25</v>
      </c>
      <c r="AS9" s="8">
        <v>2380.45</v>
      </c>
      <c r="AT9" s="7">
        <v>-0.64</v>
      </c>
      <c r="AU9" s="7">
        <v>-0.6393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0.2088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9</v>
      </c>
      <c r="BK9" s="8">
        <v>858.68</v>
      </c>
      <c r="BL9" s="2" t="s">
        <v>229</v>
      </c>
      <c r="BM9" s="7">
        <v>1</v>
      </c>
      <c r="BN9" s="7">
        <v>1</v>
      </c>
      <c r="BO9" s="4"/>
      <c r="BP9" s="8"/>
      <c r="BQ9" s="4">
        <v>17</v>
      </c>
      <c r="BR9" s="8">
        <v>1659.29</v>
      </c>
      <c r="BS9" s="7">
        <v>-1</v>
      </c>
      <c r="BT9" s="7">
        <v>-1</v>
      </c>
      <c r="BU9" s="2" t="s">
        <v>155</v>
      </c>
      <c r="BV9" s="2" t="s">
        <v>143</v>
      </c>
      <c r="BW9" s="2" t="s">
        <v>156</v>
      </c>
      <c r="BX9" s="2" t="s">
        <v>207</v>
      </c>
      <c r="BY9" s="2" t="s">
        <v>158</v>
      </c>
      <c r="BZ9" s="2" t="s">
        <v>146</v>
      </c>
      <c r="CA9" s="4"/>
      <c r="CB9" s="8"/>
      <c r="CC9" s="4">
        <v>1</v>
      </c>
      <c r="CD9" s="8">
        <v>93.41</v>
      </c>
      <c r="CE9" s="7">
        <v>-1</v>
      </c>
      <c r="CF9" s="7">
        <v>-1</v>
      </c>
      <c r="CG9" s="2" t="s">
        <v>155</v>
      </c>
      <c r="CH9" s="2" t="s">
        <v>143</v>
      </c>
      <c r="CI9" s="2" t="s">
        <v>208</v>
      </c>
      <c r="CJ9" s="2" t="s">
        <v>230</v>
      </c>
      <c r="CK9" s="2" t="s">
        <v>158</v>
      </c>
      <c r="CL9" s="2" t="s">
        <v>146</v>
      </c>
      <c r="CM9" s="4">
        <v>2</v>
      </c>
      <c r="CN9" s="8">
        <v>199.88</v>
      </c>
      <c r="CO9" s="4">
        <v>1</v>
      </c>
      <c r="CP9" s="8">
        <v>99.94</v>
      </c>
      <c r="CQ9" s="7">
        <v>1</v>
      </c>
      <c r="CR9" s="7">
        <v>1</v>
      </c>
      <c r="CS9" s="2" t="s">
        <v>155</v>
      </c>
      <c r="CT9" s="2" t="s">
        <v>143</v>
      </c>
      <c r="CU9" s="2" t="s">
        <v>210</v>
      </c>
      <c r="CV9" s="2" t="s">
        <v>231</v>
      </c>
      <c r="CW9" s="2" t="s">
        <v>158</v>
      </c>
      <c r="CX9" s="2" t="s">
        <v>146</v>
      </c>
      <c r="CY9" s="4">
        <v>1</v>
      </c>
      <c r="CZ9" s="8">
        <v>88.06</v>
      </c>
      <c r="DA9" s="4"/>
      <c r="DB9" s="8"/>
      <c r="DC9" s="7"/>
      <c r="DD9" s="7"/>
      <c r="DE9" s="2" t="s">
        <v>155</v>
      </c>
      <c r="DF9" s="2" t="s">
        <v>143</v>
      </c>
      <c r="DG9" s="2" t="s">
        <v>163</v>
      </c>
      <c r="DH9" s="2" t="s">
        <v>232</v>
      </c>
      <c r="DI9" s="2" t="s">
        <v>158</v>
      </c>
      <c r="DJ9" s="2" t="s">
        <v>146</v>
      </c>
      <c r="DK9" s="4">
        <v>1</v>
      </c>
      <c r="DL9" s="8">
        <v>74.74</v>
      </c>
      <c r="DM9" s="4">
        <v>5</v>
      </c>
      <c r="DN9" s="8">
        <v>439.65</v>
      </c>
      <c r="DO9" s="7">
        <v>-0.8</v>
      </c>
      <c r="DP9" s="7">
        <v>-0.83</v>
      </c>
      <c r="DQ9" s="2" t="s">
        <v>155</v>
      </c>
      <c r="DR9" s="2" t="s">
        <v>143</v>
      </c>
      <c r="DS9" s="2" t="s">
        <v>156</v>
      </c>
      <c r="DT9" s="2" t="s">
        <v>233</v>
      </c>
      <c r="DU9" s="2" t="s">
        <v>158</v>
      </c>
      <c r="DV9" s="2" t="s">
        <v>146</v>
      </c>
      <c r="DW9" s="4"/>
      <c r="DX9" s="8"/>
      <c r="DY9" s="4"/>
      <c r="DZ9" s="8"/>
      <c r="EA9" s="7"/>
      <c r="EB9" s="7"/>
      <c r="EC9" s="2" t="s">
        <v>166</v>
      </c>
      <c r="ED9" s="2" t="s">
        <v>167</v>
      </c>
      <c r="EE9" s="2" t="s">
        <v>146</v>
      </c>
      <c r="EF9" s="2" t="s">
        <v>210</v>
      </c>
      <c r="EG9" s="2" t="s">
        <v>158</v>
      </c>
      <c r="EH9" s="2" t="s">
        <v>146</v>
      </c>
      <c r="EI9" s="4"/>
      <c r="EJ9" s="8"/>
      <c r="EK9" s="4">
        <v>1</v>
      </c>
      <c r="EL9" s="8">
        <v>88.16</v>
      </c>
      <c r="EM9" s="7">
        <v>-1</v>
      </c>
      <c r="EN9" s="7">
        <v>-1</v>
      </c>
      <c r="EO9" s="2" t="s">
        <v>155</v>
      </c>
      <c r="EP9" s="2" t="s">
        <v>143</v>
      </c>
      <c r="EQ9" s="2" t="s">
        <v>169</v>
      </c>
      <c r="ER9" s="2" t="s">
        <v>234</v>
      </c>
      <c r="ES9" s="2" t="s">
        <v>158</v>
      </c>
      <c r="ET9" s="2" t="s">
        <v>146</v>
      </c>
      <c r="EU9" s="4">
        <v>3</v>
      </c>
      <c r="EV9" s="8">
        <v>314.28</v>
      </c>
      <c r="EW9" s="4"/>
      <c r="EX9" s="8"/>
      <c r="EY9" s="7"/>
      <c r="EZ9" s="7"/>
      <c r="FA9" s="2" t="s">
        <v>155</v>
      </c>
      <c r="FB9" s="2" t="s">
        <v>143</v>
      </c>
      <c r="FC9" s="2" t="s">
        <v>216</v>
      </c>
      <c r="FD9" s="2" t="s">
        <v>235</v>
      </c>
      <c r="FE9" s="2" t="s">
        <v>158</v>
      </c>
      <c r="FF9" s="2" t="s">
        <v>146</v>
      </c>
      <c r="FG9" s="4">
        <v>2</v>
      </c>
      <c r="FH9" s="8">
        <v>181.72</v>
      </c>
      <c r="FI9" s="4"/>
      <c r="FJ9" s="8"/>
      <c r="FK9" s="7"/>
      <c r="FL9" s="7"/>
      <c r="FM9" s="2" t="s">
        <v>155</v>
      </c>
      <c r="FN9" s="2" t="s">
        <v>143</v>
      </c>
      <c r="FO9" s="2" t="s">
        <v>172</v>
      </c>
      <c r="FP9" s="2" t="s">
        <v>236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174</v>
      </c>
      <c r="FZ9" s="2" t="s">
        <v>143</v>
      </c>
      <c r="GA9" s="2" t="s">
        <v>146</v>
      </c>
      <c r="GB9" s="2" t="s">
        <v>146</v>
      </c>
      <c r="GC9" s="2" t="s">
        <v>158</v>
      </c>
      <c r="GD9" s="2" t="s">
        <v>146</v>
      </c>
      <c r="GE9" s="4"/>
      <c r="GF9" s="8"/>
      <c r="GG9" s="4"/>
      <c r="GH9" s="8"/>
      <c r="GI9" s="7"/>
      <c r="GJ9" s="7"/>
      <c r="GK9" s="2" t="s">
        <v>155</v>
      </c>
      <c r="GL9" s="2" t="s">
        <v>143</v>
      </c>
      <c r="GM9" s="2" t="s">
        <v>175</v>
      </c>
      <c r="GN9" s="2" t="s">
        <v>237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177</v>
      </c>
      <c r="GX9" s="2" t="s">
        <v>143</v>
      </c>
      <c r="GY9" s="2" t="s">
        <v>146</v>
      </c>
      <c r="GZ9" s="2" t="s">
        <v>146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155</v>
      </c>
      <c r="HJ9" s="2" t="s">
        <v>178</v>
      </c>
      <c r="HK9" s="2" t="s">
        <v>221</v>
      </c>
      <c r="HL9" s="2" t="s">
        <v>222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177</v>
      </c>
      <c r="HV9" s="2" t="s">
        <v>143</v>
      </c>
      <c r="HW9" s="2" t="s">
        <v>146</v>
      </c>
      <c r="HX9" s="2" t="s">
        <v>146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171</v>
      </c>
      <c r="IH9" s="2" t="s">
        <v>143</v>
      </c>
      <c r="II9" s="2" t="s">
        <v>146</v>
      </c>
      <c r="IJ9" s="2" t="s">
        <v>146</v>
      </c>
      <c r="IK9" s="2" t="s">
        <v>158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223</v>
      </c>
      <c r="IV9" s="2" t="s">
        <v>238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174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177</v>
      </c>
      <c r="JR9" s="2" t="s">
        <v>167</v>
      </c>
      <c r="JS9" s="2" t="s">
        <v>146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171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155</v>
      </c>
      <c r="KP9" s="2" t="s">
        <v>143</v>
      </c>
      <c r="KQ9" s="2" t="s">
        <v>225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171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174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143</v>
      </c>
      <c r="MA9" s="2" t="s">
        <v>184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177</v>
      </c>
      <c r="ML9" s="2" t="s">
        <v>143</v>
      </c>
      <c r="MM9" s="2" t="s">
        <v>146</v>
      </c>
      <c r="MN9" s="2" t="s">
        <v>146</v>
      </c>
      <c r="MO9" s="2" t="s">
        <v>158</v>
      </c>
      <c r="MP9" s="2" t="s">
        <v>146</v>
      </c>
      <c r="MQ9" s="4"/>
      <c r="MR9" s="8"/>
      <c r="MS9" s="4"/>
      <c r="MT9" s="8"/>
      <c r="MU9" s="7"/>
      <c r="MV9" s="7"/>
      <c r="MW9" s="2" t="s">
        <v>155</v>
      </c>
      <c r="MX9" s="2" t="s">
        <v>167</v>
      </c>
      <c r="MY9" s="2" t="s">
        <v>185</v>
      </c>
      <c r="MZ9" s="2" t="s">
        <v>239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174</v>
      </c>
      <c r="NJ9" s="2" t="s">
        <v>143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174</v>
      </c>
      <c r="NV9" s="2" t="s">
        <v>143</v>
      </c>
      <c r="NW9" s="2" t="s">
        <v>146</v>
      </c>
      <c r="NX9" s="2" t="s">
        <v>146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177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174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>
        <v>131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240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146</v>
      </c>
      <c r="I10" s="2" t="s">
        <v>140</v>
      </c>
      <c r="J10" s="2" t="s">
        <v>141</v>
      </c>
      <c r="K10" s="2" t="s">
        <v>241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242</v>
      </c>
      <c r="Q10" s="2" t="s">
        <v>145</v>
      </c>
      <c r="R10" s="2" t="s">
        <v>146</v>
      </c>
      <c r="S10" s="2" t="s">
        <v>243</v>
      </c>
      <c r="T10" s="2" t="s">
        <v>146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152</v>
      </c>
      <c r="Z10" s="4">
        <v>117</v>
      </c>
      <c r="AA10" s="4">
        <f>=ROUNDDOWN(39,0)</f>
      </c>
      <c r="AB10" s="5">
        <v>3</v>
      </c>
      <c r="AC10" s="2" t="s">
        <v>146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4</v>
      </c>
      <c r="AQ10" s="8">
        <v>305.33</v>
      </c>
      <c r="AR10" s="4">
        <v>7</v>
      </c>
      <c r="AS10" s="8">
        <v>529.86</v>
      </c>
      <c r="AT10" s="7">
        <v>-0.4286</v>
      </c>
      <c r="AU10" s="7">
        <v>-0.4238</v>
      </c>
      <c r="AV10" s="4">
        <v>21</v>
      </c>
      <c r="AW10" s="8">
        <v>1836.02</v>
      </c>
      <c r="AX10" s="4">
        <v>21</v>
      </c>
      <c r="AY10" s="8">
        <v>1820.47</v>
      </c>
      <c r="AZ10" s="7" t="s">
        <v>146</v>
      </c>
      <c r="BA10" s="7">
        <v>0.0085</v>
      </c>
      <c r="BB10" s="7">
        <v>0.1663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>
        <v>0.1289</v>
      </c>
      <c r="BJ10" s="4">
        <v>4</v>
      </c>
      <c r="BK10" s="8">
        <v>305.33</v>
      </c>
      <c r="BL10" s="2" t="s">
        <v>244</v>
      </c>
      <c r="BM10" s="7">
        <v>1</v>
      </c>
      <c r="BN10" s="7">
        <v>1</v>
      </c>
      <c r="BO10" s="4">
        <v>2</v>
      </c>
      <c r="BP10" s="8">
        <v>153.62</v>
      </c>
      <c r="BQ10" s="4">
        <v>2</v>
      </c>
      <c r="BR10" s="8">
        <v>161.3</v>
      </c>
      <c r="BS10" s="7"/>
      <c r="BT10" s="7">
        <v>-0.0476</v>
      </c>
      <c r="BU10" s="2" t="s">
        <v>155</v>
      </c>
      <c r="BV10" s="2" t="s">
        <v>143</v>
      </c>
      <c r="BW10" s="2" t="s">
        <v>156</v>
      </c>
      <c r="BX10" s="2" t="s">
        <v>245</v>
      </c>
      <c r="BY10" s="2" t="s">
        <v>158</v>
      </c>
      <c r="BZ10" s="2" t="s">
        <v>146</v>
      </c>
      <c r="CA10" s="4"/>
      <c r="CB10" s="8"/>
      <c r="CC10" s="4">
        <v>1</v>
      </c>
      <c r="CD10" s="8">
        <v>74.73</v>
      </c>
      <c r="CE10" s="7">
        <v>-1</v>
      </c>
      <c r="CF10" s="7">
        <v>-1</v>
      </c>
      <c r="CG10" s="2" t="s">
        <v>155</v>
      </c>
      <c r="CH10" s="2" t="s">
        <v>143</v>
      </c>
      <c r="CI10" s="2" t="s">
        <v>156</v>
      </c>
      <c r="CJ10" s="2" t="s">
        <v>246</v>
      </c>
      <c r="CK10" s="2" t="s">
        <v>158</v>
      </c>
      <c r="CL10" s="2" t="s">
        <v>146</v>
      </c>
      <c r="CM10" s="4">
        <v>1</v>
      </c>
      <c r="CN10" s="8">
        <v>80.65</v>
      </c>
      <c r="CO10" s="4">
        <v>1</v>
      </c>
      <c r="CP10" s="8">
        <v>80.65</v>
      </c>
      <c r="CQ10" s="7"/>
      <c r="CR10" s="7"/>
      <c r="CS10" s="2" t="s">
        <v>155</v>
      </c>
      <c r="CT10" s="2" t="s">
        <v>143</v>
      </c>
      <c r="CU10" s="2" t="s">
        <v>210</v>
      </c>
      <c r="CV10" s="2" t="s">
        <v>247</v>
      </c>
      <c r="CW10" s="2" t="s">
        <v>158</v>
      </c>
      <c r="CX10" s="2" t="s">
        <v>146</v>
      </c>
      <c r="CY10" s="4">
        <v>1</v>
      </c>
      <c r="CZ10" s="8">
        <v>71.06</v>
      </c>
      <c r="DA10" s="4">
        <v>3</v>
      </c>
      <c r="DB10" s="8">
        <v>213.18</v>
      </c>
      <c r="DC10" s="7">
        <v>-0.6667</v>
      </c>
      <c r="DD10" s="7">
        <v>-0.6667</v>
      </c>
      <c r="DE10" s="2" t="s">
        <v>155</v>
      </c>
      <c r="DF10" s="2" t="s">
        <v>143</v>
      </c>
      <c r="DG10" s="2" t="s">
        <v>163</v>
      </c>
      <c r="DH10" s="2" t="s">
        <v>201</v>
      </c>
      <c r="DI10" s="2" t="s">
        <v>158</v>
      </c>
      <c r="DJ10" s="2" t="s">
        <v>146</v>
      </c>
      <c r="DK10" s="4"/>
      <c r="DL10" s="8"/>
      <c r="DM10" s="4"/>
      <c r="DN10" s="8"/>
      <c r="DO10" s="7"/>
      <c r="DP10" s="7"/>
      <c r="DQ10" s="2" t="s">
        <v>155</v>
      </c>
      <c r="DR10" s="2" t="s">
        <v>143</v>
      </c>
      <c r="DS10" s="2" t="s">
        <v>156</v>
      </c>
      <c r="DT10" s="2" t="s">
        <v>248</v>
      </c>
      <c r="DU10" s="2" t="s">
        <v>158</v>
      </c>
      <c r="DV10" s="2" t="s">
        <v>146</v>
      </c>
      <c r="DW10" s="4"/>
      <c r="DX10" s="8"/>
      <c r="DY10" s="4"/>
      <c r="DZ10" s="8"/>
      <c r="EA10" s="7"/>
      <c r="EB10" s="7"/>
      <c r="EC10" s="2" t="s">
        <v>166</v>
      </c>
      <c r="ED10" s="2" t="s">
        <v>167</v>
      </c>
      <c r="EE10" s="2" t="s">
        <v>146</v>
      </c>
      <c r="EF10" s="2" t="s">
        <v>249</v>
      </c>
      <c r="EG10" s="2" t="s">
        <v>158</v>
      </c>
      <c r="EH10" s="2" t="s">
        <v>146</v>
      </c>
      <c r="EI10" s="4"/>
      <c r="EJ10" s="8"/>
      <c r="EK10" s="4"/>
      <c r="EL10" s="8"/>
      <c r="EM10" s="7"/>
      <c r="EN10" s="7"/>
      <c r="EO10" s="2" t="s">
        <v>155</v>
      </c>
      <c r="EP10" s="2" t="s">
        <v>143</v>
      </c>
      <c r="EQ10" s="2" t="s">
        <v>250</v>
      </c>
      <c r="ER10" s="2" t="s">
        <v>251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216</v>
      </c>
      <c r="FD10" s="2" t="s">
        <v>252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155</v>
      </c>
      <c r="FN10" s="2" t="s">
        <v>143</v>
      </c>
      <c r="FO10" s="2" t="s">
        <v>172</v>
      </c>
      <c r="FP10" s="2" t="s">
        <v>253</v>
      </c>
      <c r="FQ10" s="2" t="s">
        <v>158</v>
      </c>
      <c r="FR10" s="2" t="s">
        <v>146</v>
      </c>
      <c r="FS10" s="4"/>
      <c r="FT10" s="8"/>
      <c r="FU10" s="4"/>
      <c r="FV10" s="8"/>
      <c r="FW10" s="7"/>
      <c r="FX10" s="7"/>
      <c r="FY10" s="2" t="s">
        <v>155</v>
      </c>
      <c r="FZ10" s="2" t="s">
        <v>167</v>
      </c>
      <c r="GA10" s="2" t="s">
        <v>254</v>
      </c>
      <c r="GB10" s="2" t="s">
        <v>146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155</v>
      </c>
      <c r="GL10" s="2" t="s">
        <v>143</v>
      </c>
      <c r="GM10" s="2" t="s">
        <v>175</v>
      </c>
      <c r="GN10" s="2" t="s">
        <v>247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177</v>
      </c>
      <c r="GX10" s="2" t="s">
        <v>143</v>
      </c>
      <c r="GY10" s="2" t="s">
        <v>146</v>
      </c>
      <c r="GZ10" s="2" t="s">
        <v>146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155</v>
      </c>
      <c r="HJ10" s="2" t="s">
        <v>178</v>
      </c>
      <c r="HK10" s="2" t="s">
        <v>255</v>
      </c>
      <c r="HL10" s="2" t="s">
        <v>256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177</v>
      </c>
      <c r="HV10" s="2" t="s">
        <v>143</v>
      </c>
      <c r="HW10" s="2" t="s">
        <v>146</v>
      </c>
      <c r="HX10" s="2" t="s">
        <v>146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171</v>
      </c>
      <c r="IH10" s="2" t="s">
        <v>143</v>
      </c>
      <c r="II10" s="2" t="s">
        <v>146</v>
      </c>
      <c r="IJ10" s="2" t="s">
        <v>146</v>
      </c>
      <c r="IK10" s="2" t="s">
        <v>158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143</v>
      </c>
      <c r="IU10" s="2" t="s">
        <v>156</v>
      </c>
      <c r="IV10" s="2" t="s">
        <v>257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174</v>
      </c>
      <c r="JF10" s="2" t="s">
        <v>143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177</v>
      </c>
      <c r="JR10" s="2" t="s">
        <v>167</v>
      </c>
      <c r="JS10" s="2" t="s">
        <v>146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171</v>
      </c>
      <c r="KD10" s="2" t="s">
        <v>143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143</v>
      </c>
      <c r="KQ10" s="2" t="s">
        <v>225</v>
      </c>
      <c r="KR10" s="2" t="s">
        <v>258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171</v>
      </c>
      <c r="LB10" s="2" t="s">
        <v>143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174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177</v>
      </c>
      <c r="LZ10" s="2" t="s">
        <v>143</v>
      </c>
      <c r="MA10" s="2" t="s">
        <v>146</v>
      </c>
      <c r="MB10" s="2" t="s">
        <v>146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177</v>
      </c>
      <c r="ML10" s="2" t="s">
        <v>143</v>
      </c>
      <c r="MM10" s="2" t="s">
        <v>146</v>
      </c>
      <c r="MN10" s="2" t="s">
        <v>146</v>
      </c>
      <c r="MO10" s="2" t="s">
        <v>158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167</v>
      </c>
      <c r="MY10" s="2" t="s">
        <v>185</v>
      </c>
      <c r="MZ10" s="2" t="s">
        <v>259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174</v>
      </c>
      <c r="NJ10" s="2" t="s">
        <v>143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174</v>
      </c>
      <c r="NV10" s="2" t="s">
        <v>143</v>
      </c>
      <c r="NW10" s="2" t="s">
        <v>146</v>
      </c>
      <c r="NX10" s="2" t="s">
        <v>146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177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155</v>
      </c>
      <c r="OT10" s="2" t="s">
        <v>167</v>
      </c>
      <c r="OU10" s="2" t="s">
        <v>260</v>
      </c>
      <c r="OV10" s="2" t="s">
        <v>261</v>
      </c>
      <c r="OW10" s="2" t="s">
        <v>158</v>
      </c>
      <c r="OX10" s="2" t="s">
        <v>146</v>
      </c>
      <c r="OY10" s="4">
        <v>117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262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146</v>
      </c>
      <c r="I11" s="2" t="s">
        <v>140</v>
      </c>
      <c r="J11" s="2" t="s">
        <v>188</v>
      </c>
      <c r="K11" s="2" t="s">
        <v>241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242</v>
      </c>
      <c r="Q11" s="2" t="s">
        <v>145</v>
      </c>
      <c r="R11" s="2" t="s">
        <v>146</v>
      </c>
      <c r="S11" s="2" t="s">
        <v>243</v>
      </c>
      <c r="T11" s="2" t="s">
        <v>146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152</v>
      </c>
      <c r="Z11" s="4">
        <v>95</v>
      </c>
      <c r="AA11" s="4">
        <f>=ROUNDDOWN(23.75,0)</f>
      </c>
      <c r="AB11" s="5">
        <v>4</v>
      </c>
      <c r="AC11" s="2" t="s">
        <v>146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>
        <v>0</v>
      </c>
      <c r="AP11" s="4">
        <v>17</v>
      </c>
      <c r="AQ11" s="8">
        <v>1530.69</v>
      </c>
      <c r="AR11" s="4">
        <v>14</v>
      </c>
      <c r="AS11" s="8">
        <v>1290.61</v>
      </c>
      <c r="AT11" s="7">
        <v>0.2143</v>
      </c>
      <c r="AU11" s="7">
        <v>0.186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0.8337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17</v>
      </c>
      <c r="BK11" s="8">
        <v>1530.69</v>
      </c>
      <c r="BL11" s="2" t="s">
        <v>263</v>
      </c>
      <c r="BM11" s="7">
        <v>1</v>
      </c>
      <c r="BN11" s="7">
        <v>1</v>
      </c>
      <c r="BO11" s="4">
        <v>12</v>
      </c>
      <c r="BP11" s="8">
        <v>1085.04</v>
      </c>
      <c r="BQ11" s="4">
        <v>1</v>
      </c>
      <c r="BR11" s="8">
        <v>95.18</v>
      </c>
      <c r="BS11" s="7">
        <v>11</v>
      </c>
      <c r="BT11" s="7">
        <v>10.3999</v>
      </c>
      <c r="BU11" s="2" t="s">
        <v>155</v>
      </c>
      <c r="BV11" s="2" t="s">
        <v>143</v>
      </c>
      <c r="BW11" s="2" t="s">
        <v>156</v>
      </c>
      <c r="BX11" s="2" t="s">
        <v>264</v>
      </c>
      <c r="BY11" s="2" t="s">
        <v>158</v>
      </c>
      <c r="BZ11" s="2" t="s">
        <v>146</v>
      </c>
      <c r="CA11" s="4">
        <v>1</v>
      </c>
      <c r="CB11" s="8">
        <v>93.41</v>
      </c>
      <c r="CC11" s="4">
        <v>1</v>
      </c>
      <c r="CD11" s="8">
        <v>93.41</v>
      </c>
      <c r="CE11" s="7"/>
      <c r="CF11" s="7"/>
      <c r="CG11" s="2" t="s">
        <v>155</v>
      </c>
      <c r="CH11" s="2" t="s">
        <v>143</v>
      </c>
      <c r="CI11" s="2" t="s">
        <v>156</v>
      </c>
      <c r="CJ11" s="2" t="s">
        <v>265</v>
      </c>
      <c r="CK11" s="2" t="s">
        <v>158</v>
      </c>
      <c r="CL11" s="2" t="s">
        <v>146</v>
      </c>
      <c r="CM11" s="4"/>
      <c r="CN11" s="8"/>
      <c r="CO11" s="4">
        <v>3</v>
      </c>
      <c r="CP11" s="8">
        <v>299.82</v>
      </c>
      <c r="CQ11" s="7">
        <v>-1</v>
      </c>
      <c r="CR11" s="7">
        <v>-1</v>
      </c>
      <c r="CS11" s="2" t="s">
        <v>155</v>
      </c>
      <c r="CT11" s="2" t="s">
        <v>143</v>
      </c>
      <c r="CU11" s="2" t="s">
        <v>210</v>
      </c>
      <c r="CV11" s="2" t="s">
        <v>266</v>
      </c>
      <c r="CW11" s="2" t="s">
        <v>158</v>
      </c>
      <c r="CX11" s="2" t="s">
        <v>146</v>
      </c>
      <c r="CY11" s="4">
        <v>4</v>
      </c>
      <c r="CZ11" s="8">
        <v>352.24</v>
      </c>
      <c r="DA11" s="4">
        <v>5</v>
      </c>
      <c r="DB11" s="8">
        <v>440.3</v>
      </c>
      <c r="DC11" s="7">
        <v>-0.2</v>
      </c>
      <c r="DD11" s="7">
        <v>-0.2</v>
      </c>
      <c r="DE11" s="2" t="s">
        <v>155</v>
      </c>
      <c r="DF11" s="2" t="s">
        <v>143</v>
      </c>
      <c r="DG11" s="2" t="s">
        <v>163</v>
      </c>
      <c r="DH11" s="2" t="s">
        <v>164</v>
      </c>
      <c r="DI11" s="2" t="s">
        <v>158</v>
      </c>
      <c r="DJ11" s="2" t="s">
        <v>146</v>
      </c>
      <c r="DK11" s="4"/>
      <c r="DL11" s="8"/>
      <c r="DM11" s="4">
        <v>2</v>
      </c>
      <c r="DN11" s="8">
        <v>175.86</v>
      </c>
      <c r="DO11" s="7">
        <v>-1</v>
      </c>
      <c r="DP11" s="7">
        <v>-1</v>
      </c>
      <c r="DQ11" s="2" t="s">
        <v>155</v>
      </c>
      <c r="DR11" s="2" t="s">
        <v>143</v>
      </c>
      <c r="DS11" s="2" t="s">
        <v>156</v>
      </c>
      <c r="DT11" s="2" t="s">
        <v>267</v>
      </c>
      <c r="DU11" s="2" t="s">
        <v>158</v>
      </c>
      <c r="DV11" s="2" t="s">
        <v>146</v>
      </c>
      <c r="DW11" s="4"/>
      <c r="DX11" s="8"/>
      <c r="DY11" s="4"/>
      <c r="DZ11" s="8"/>
      <c r="EA11" s="7"/>
      <c r="EB11" s="7"/>
      <c r="EC11" s="2" t="s">
        <v>166</v>
      </c>
      <c r="ED11" s="2" t="s">
        <v>167</v>
      </c>
      <c r="EE11" s="2" t="s">
        <v>146</v>
      </c>
      <c r="EF11" s="2" t="s">
        <v>268</v>
      </c>
      <c r="EG11" s="2" t="s">
        <v>158</v>
      </c>
      <c r="EH11" s="2" t="s">
        <v>146</v>
      </c>
      <c r="EI11" s="4"/>
      <c r="EJ11" s="8"/>
      <c r="EK11" s="4"/>
      <c r="EL11" s="8"/>
      <c r="EM11" s="7"/>
      <c r="EN11" s="7"/>
      <c r="EO11" s="2" t="s">
        <v>155</v>
      </c>
      <c r="EP11" s="2" t="s">
        <v>143</v>
      </c>
      <c r="EQ11" s="2" t="s">
        <v>250</v>
      </c>
      <c r="ER11" s="2" t="s">
        <v>269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216</v>
      </c>
      <c r="FD11" s="2" t="s">
        <v>270</v>
      </c>
      <c r="FE11" s="2" t="s">
        <v>158</v>
      </c>
      <c r="FF11" s="2" t="s">
        <v>146</v>
      </c>
      <c r="FG11" s="4"/>
      <c r="FH11" s="8"/>
      <c r="FI11" s="4">
        <v>1</v>
      </c>
      <c r="FJ11" s="8">
        <v>90.86</v>
      </c>
      <c r="FK11" s="7">
        <v>-1</v>
      </c>
      <c r="FL11" s="7">
        <v>-1</v>
      </c>
      <c r="FM11" s="2" t="s">
        <v>155</v>
      </c>
      <c r="FN11" s="2" t="s">
        <v>143</v>
      </c>
      <c r="FO11" s="2" t="s">
        <v>271</v>
      </c>
      <c r="FP11" s="2" t="s">
        <v>272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155</v>
      </c>
      <c r="FZ11" s="2" t="s">
        <v>167</v>
      </c>
      <c r="GA11" s="2" t="s">
        <v>254</v>
      </c>
      <c r="GB11" s="2" t="s">
        <v>146</v>
      </c>
      <c r="GC11" s="2" t="s">
        <v>158</v>
      </c>
      <c r="GD11" s="2" t="s">
        <v>146</v>
      </c>
      <c r="GE11" s="4"/>
      <c r="GF11" s="8"/>
      <c r="GG11" s="4">
        <v>1</v>
      </c>
      <c r="GH11" s="8">
        <v>95.18</v>
      </c>
      <c r="GI11" s="7">
        <v>-1</v>
      </c>
      <c r="GJ11" s="7">
        <v>-1</v>
      </c>
      <c r="GK11" s="2" t="s">
        <v>155</v>
      </c>
      <c r="GL11" s="2" t="s">
        <v>143</v>
      </c>
      <c r="GM11" s="2" t="s">
        <v>175</v>
      </c>
      <c r="GN11" s="2" t="s">
        <v>273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177</v>
      </c>
      <c r="GX11" s="2" t="s">
        <v>143</v>
      </c>
      <c r="GY11" s="2" t="s">
        <v>146</v>
      </c>
      <c r="GZ11" s="2" t="s">
        <v>146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155</v>
      </c>
      <c r="HJ11" s="2" t="s">
        <v>178</v>
      </c>
      <c r="HK11" s="2" t="s">
        <v>255</v>
      </c>
      <c r="HL11" s="2" t="s">
        <v>274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177</v>
      </c>
      <c r="HV11" s="2" t="s">
        <v>143</v>
      </c>
      <c r="HW11" s="2" t="s">
        <v>146</v>
      </c>
      <c r="HX11" s="2" t="s">
        <v>146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171</v>
      </c>
      <c r="IH11" s="2" t="s">
        <v>143</v>
      </c>
      <c r="II11" s="2" t="s">
        <v>146</v>
      </c>
      <c r="IJ11" s="2" t="s">
        <v>146</v>
      </c>
      <c r="IK11" s="2" t="s">
        <v>158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156</v>
      </c>
      <c r="IV11" s="2" t="s">
        <v>275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174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177</v>
      </c>
      <c r="JR11" s="2" t="s">
        <v>167</v>
      </c>
      <c r="JS11" s="2" t="s">
        <v>146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171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225</v>
      </c>
      <c r="KR11" s="2" t="s">
        <v>276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171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146</v>
      </c>
      <c r="LN11" s="2" t="s">
        <v>146</v>
      </c>
      <c r="LO11" s="2" t="s">
        <v>146</v>
      </c>
      <c r="LP11" s="2" t="s">
        <v>146</v>
      </c>
      <c r="LQ11" s="2" t="s">
        <v>146</v>
      </c>
      <c r="LR11" s="2" t="s">
        <v>146</v>
      </c>
      <c r="LS11" s="4"/>
      <c r="LT11" s="8"/>
      <c r="LU11" s="4"/>
      <c r="LV11" s="8"/>
      <c r="LW11" s="7"/>
      <c r="LX11" s="7"/>
      <c r="LY11" s="2" t="s">
        <v>177</v>
      </c>
      <c r="LZ11" s="2" t="s">
        <v>143</v>
      </c>
      <c r="MA11" s="2" t="s">
        <v>146</v>
      </c>
      <c r="MB11" s="2" t="s">
        <v>146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177</v>
      </c>
      <c r="ML11" s="2" t="s">
        <v>143</v>
      </c>
      <c r="MM11" s="2" t="s">
        <v>146</v>
      </c>
      <c r="MN11" s="2" t="s">
        <v>146</v>
      </c>
      <c r="MO11" s="2" t="s">
        <v>158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167</v>
      </c>
      <c r="MY11" s="2" t="s">
        <v>271</v>
      </c>
      <c r="MZ11" s="2" t="s">
        <v>146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174</v>
      </c>
      <c r="NJ11" s="2" t="s">
        <v>143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174</v>
      </c>
      <c r="NV11" s="2" t="s">
        <v>143</v>
      </c>
      <c r="NW11" s="2" t="s">
        <v>146</v>
      </c>
      <c r="NX11" s="2" t="s">
        <v>146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177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155</v>
      </c>
      <c r="OT11" s="2" t="s">
        <v>167</v>
      </c>
      <c r="OU11" s="2" t="s">
        <v>260</v>
      </c>
      <c r="OV11" s="2" t="s">
        <v>277</v>
      </c>
      <c r="OW11" s="2" t="s">
        <v>158</v>
      </c>
      <c r="OX11" s="2" t="s">
        <v>146</v>
      </c>
      <c r="OY11" s="4">
        <v>95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278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146</v>
      </c>
      <c r="I12" s="2" t="s">
        <v>140</v>
      </c>
      <c r="J12" s="2" t="s">
        <v>141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281</v>
      </c>
      <c r="Q12" s="2" t="s">
        <v>145</v>
      </c>
      <c r="R12" s="2" t="s">
        <v>146</v>
      </c>
      <c r="S12" s="2" t="s">
        <v>282</v>
      </c>
      <c r="T12" s="2" t="s">
        <v>146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179</v>
      </c>
      <c r="Z12" s="4"/>
      <c r="AA12" s="4">
        <f>=ROUNDDOWN({0},0)</f>
      </c>
      <c r="AB12" s="5">
        <v>2</v>
      </c>
      <c r="AC12" s="2" t="s">
        <v>146</v>
      </c>
      <c r="AD12" s="4"/>
      <c r="AE12" s="4"/>
      <c r="AF12" s="6">
        <v>67</v>
      </c>
      <c r="AG12" s="6"/>
      <c r="AH12" s="7">
        <v>0.4839</v>
      </c>
      <c r="AI12" s="4"/>
      <c r="AJ12" s="4">
        <f>=ROUNDDOWN({0},0)</f>
      </c>
      <c r="AK12" s="5"/>
      <c r="AL12" s="2" t="s">
        <v>146</v>
      </c>
      <c r="AM12" s="4"/>
      <c r="AN12" s="4"/>
      <c r="AO12" s="7">
        <v>0</v>
      </c>
      <c r="AP12" s="4">
        <v>4</v>
      </c>
      <c r="AQ12" s="8">
        <v>322.93</v>
      </c>
      <c r="AR12" s="4">
        <v>6</v>
      </c>
      <c r="AS12" s="8">
        <v>470.68</v>
      </c>
      <c r="AT12" s="7">
        <v>-0.3333</v>
      </c>
      <c r="AU12" s="7">
        <v>-0.3139</v>
      </c>
      <c r="AV12" s="4">
        <v>4</v>
      </c>
      <c r="AW12" s="8">
        <v>322.93</v>
      </c>
      <c r="AX12" s="4">
        <v>19</v>
      </c>
      <c r="AY12" s="8">
        <v>1722.15</v>
      </c>
      <c r="AZ12" s="7">
        <v>-0.7895</v>
      </c>
      <c r="BA12" s="7">
        <v>-0.8125</v>
      </c>
      <c r="BB12" s="7">
        <v>1</v>
      </c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>
        <v>0.0227</v>
      </c>
      <c r="BJ12" s="4">
        <v>4</v>
      </c>
      <c r="BK12" s="8">
        <v>322.93</v>
      </c>
      <c r="BL12" s="2" t="s">
        <v>283</v>
      </c>
      <c r="BM12" s="7">
        <v>1</v>
      </c>
      <c r="BN12" s="7">
        <v>1</v>
      </c>
      <c r="BO12" s="4">
        <v>1</v>
      </c>
      <c r="BP12" s="8">
        <v>102.41</v>
      </c>
      <c r="BQ12" s="4">
        <v>4</v>
      </c>
      <c r="BR12" s="8">
        <v>354.6</v>
      </c>
      <c r="BS12" s="7">
        <v>-0.75</v>
      </c>
      <c r="BT12" s="7">
        <v>-0.7112</v>
      </c>
      <c r="BU12" s="2" t="s">
        <v>155</v>
      </c>
      <c r="BV12" s="2" t="s">
        <v>167</v>
      </c>
      <c r="BW12" s="2" t="s">
        <v>156</v>
      </c>
      <c r="BX12" s="2" t="s">
        <v>284</v>
      </c>
      <c r="BY12" s="2" t="s">
        <v>158</v>
      </c>
      <c r="BZ12" s="2" t="s">
        <v>146</v>
      </c>
      <c r="CA12" s="4">
        <v>2</v>
      </c>
      <c r="CB12" s="8">
        <v>149.46</v>
      </c>
      <c r="CC12" s="4"/>
      <c r="CD12" s="8"/>
      <c r="CE12" s="7"/>
      <c r="CF12" s="7"/>
      <c r="CG12" s="2" t="s">
        <v>155</v>
      </c>
      <c r="CH12" s="2" t="s">
        <v>167</v>
      </c>
      <c r="CI12" s="2" t="s">
        <v>208</v>
      </c>
      <c r="CJ12" s="2" t="s">
        <v>285</v>
      </c>
      <c r="CK12" s="2" t="s">
        <v>158</v>
      </c>
      <c r="CL12" s="2" t="s">
        <v>146</v>
      </c>
      <c r="CM12" s="4"/>
      <c r="CN12" s="8"/>
      <c r="CO12" s="4"/>
      <c r="CP12" s="8"/>
      <c r="CQ12" s="7"/>
      <c r="CR12" s="7"/>
      <c r="CS12" s="2" t="s">
        <v>155</v>
      </c>
      <c r="CT12" s="2" t="s">
        <v>167</v>
      </c>
      <c r="CU12" s="2" t="s">
        <v>210</v>
      </c>
      <c r="CV12" s="2" t="s">
        <v>286</v>
      </c>
      <c r="CW12" s="2" t="s">
        <v>158</v>
      </c>
      <c r="CX12" s="2" t="s">
        <v>146</v>
      </c>
      <c r="CY12" s="4">
        <v>1</v>
      </c>
      <c r="CZ12" s="8">
        <v>71.06</v>
      </c>
      <c r="DA12" s="4"/>
      <c r="DB12" s="8"/>
      <c r="DC12" s="7"/>
      <c r="DD12" s="7"/>
      <c r="DE12" s="2" t="s">
        <v>155</v>
      </c>
      <c r="DF12" s="2" t="s">
        <v>167</v>
      </c>
      <c r="DG12" s="2" t="s">
        <v>163</v>
      </c>
      <c r="DH12" s="2" t="s">
        <v>287</v>
      </c>
      <c r="DI12" s="2" t="s">
        <v>158</v>
      </c>
      <c r="DJ12" s="2" t="s">
        <v>146</v>
      </c>
      <c r="DK12" s="4"/>
      <c r="DL12" s="8"/>
      <c r="DM12" s="4">
        <v>2</v>
      </c>
      <c r="DN12" s="8">
        <v>116.08</v>
      </c>
      <c r="DO12" s="7">
        <v>-1</v>
      </c>
      <c r="DP12" s="7">
        <v>-1</v>
      </c>
      <c r="DQ12" s="2" t="s">
        <v>155</v>
      </c>
      <c r="DR12" s="2" t="s">
        <v>167</v>
      </c>
      <c r="DS12" s="2" t="s">
        <v>156</v>
      </c>
      <c r="DT12" s="2" t="s">
        <v>288</v>
      </c>
      <c r="DU12" s="2" t="s">
        <v>289</v>
      </c>
      <c r="DV12" s="2" t="s">
        <v>146</v>
      </c>
      <c r="DW12" s="4"/>
      <c r="DX12" s="8"/>
      <c r="DY12" s="4"/>
      <c r="DZ12" s="8"/>
      <c r="EA12" s="7"/>
      <c r="EB12" s="7"/>
      <c r="EC12" s="2" t="s">
        <v>166</v>
      </c>
      <c r="ED12" s="2" t="s">
        <v>167</v>
      </c>
      <c r="EE12" s="2" t="s">
        <v>146</v>
      </c>
      <c r="EF12" s="2" t="s">
        <v>290</v>
      </c>
      <c r="EG12" s="2" t="s">
        <v>158</v>
      </c>
      <c r="EH12" s="2" t="s">
        <v>146</v>
      </c>
      <c r="EI12" s="4"/>
      <c r="EJ12" s="8"/>
      <c r="EK12" s="4"/>
      <c r="EL12" s="8"/>
      <c r="EM12" s="7"/>
      <c r="EN12" s="7"/>
      <c r="EO12" s="2" t="s">
        <v>155</v>
      </c>
      <c r="EP12" s="2" t="s">
        <v>167</v>
      </c>
      <c r="EQ12" s="2" t="s">
        <v>169</v>
      </c>
      <c r="ER12" s="2" t="s">
        <v>291</v>
      </c>
      <c r="ES12" s="2" t="s">
        <v>158</v>
      </c>
      <c r="ET12" s="2" t="s">
        <v>146</v>
      </c>
      <c r="EU12" s="4"/>
      <c r="EV12" s="8"/>
      <c r="EW12" s="4"/>
      <c r="EX12" s="8"/>
      <c r="EY12" s="7"/>
      <c r="EZ12" s="7"/>
      <c r="FA12" s="2" t="s">
        <v>177</v>
      </c>
      <c r="FB12" s="2" t="s">
        <v>167</v>
      </c>
      <c r="FC12" s="2" t="s">
        <v>216</v>
      </c>
      <c r="FD12" s="2" t="s">
        <v>146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155</v>
      </c>
      <c r="FN12" s="2" t="s">
        <v>167</v>
      </c>
      <c r="FO12" s="2" t="s">
        <v>172</v>
      </c>
      <c r="FP12" s="2" t="s">
        <v>292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177</v>
      </c>
      <c r="FZ12" s="2" t="s">
        <v>167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177</v>
      </c>
      <c r="GL12" s="2" t="s">
        <v>167</v>
      </c>
      <c r="GM12" s="2" t="s">
        <v>146</v>
      </c>
      <c r="GN12" s="2" t="s">
        <v>146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177</v>
      </c>
      <c r="GX12" s="2" t="s">
        <v>167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155</v>
      </c>
      <c r="HJ12" s="2" t="s">
        <v>167</v>
      </c>
      <c r="HK12" s="2" t="s">
        <v>293</v>
      </c>
      <c r="HL12" s="2" t="s">
        <v>294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177</v>
      </c>
      <c r="HV12" s="2" t="s">
        <v>167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171</v>
      </c>
      <c r="IH12" s="2" t="s">
        <v>167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167</v>
      </c>
      <c r="IU12" s="2" t="s">
        <v>223</v>
      </c>
      <c r="IV12" s="2" t="s">
        <v>291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174</v>
      </c>
      <c r="JF12" s="2" t="s">
        <v>167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177</v>
      </c>
      <c r="JR12" s="2" t="s">
        <v>167</v>
      </c>
      <c r="JS12" s="2" t="s">
        <v>146</v>
      </c>
      <c r="JT12" s="2" t="s">
        <v>146</v>
      </c>
      <c r="JU12" s="2" t="s">
        <v>158</v>
      </c>
      <c r="JV12" s="2" t="s">
        <v>146</v>
      </c>
      <c r="JW12" s="4"/>
      <c r="JX12" s="8"/>
      <c r="JY12" s="4"/>
      <c r="JZ12" s="8"/>
      <c r="KA12" s="7"/>
      <c r="KB12" s="7"/>
      <c r="KC12" s="2" t="s">
        <v>171</v>
      </c>
      <c r="KD12" s="2" t="s">
        <v>167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155</v>
      </c>
      <c r="KP12" s="2" t="s">
        <v>167</v>
      </c>
      <c r="KQ12" s="2" t="s">
        <v>225</v>
      </c>
      <c r="KR12" s="2" t="s">
        <v>295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296</v>
      </c>
      <c r="LB12" s="2" t="s">
        <v>167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174</v>
      </c>
      <c r="LN12" s="2" t="s">
        <v>167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155</v>
      </c>
      <c r="LZ12" s="2" t="s">
        <v>167</v>
      </c>
      <c r="MA12" s="2" t="s">
        <v>184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177</v>
      </c>
      <c r="ML12" s="2" t="s">
        <v>167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155</v>
      </c>
      <c r="MX12" s="2" t="s">
        <v>167</v>
      </c>
      <c r="MY12" s="2" t="s">
        <v>185</v>
      </c>
      <c r="MZ12" s="2" t="s">
        <v>201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174</v>
      </c>
      <c r="NJ12" s="2" t="s">
        <v>167</v>
      </c>
      <c r="NK12" s="2" t="s">
        <v>146</v>
      </c>
      <c r="NL12" s="2" t="s">
        <v>146</v>
      </c>
      <c r="NM12" s="2" t="s">
        <v>158</v>
      </c>
      <c r="NN12" s="2" t="s">
        <v>146</v>
      </c>
      <c r="NO12" s="4"/>
      <c r="NP12" s="8"/>
      <c r="NQ12" s="4"/>
      <c r="NR12" s="8"/>
      <c r="NS12" s="7"/>
      <c r="NT12" s="7"/>
      <c r="NU12" s="2" t="s">
        <v>174</v>
      </c>
      <c r="NV12" s="2" t="s">
        <v>167</v>
      </c>
      <c r="NW12" s="2" t="s">
        <v>146</v>
      </c>
      <c r="NX12" s="2" t="s">
        <v>146</v>
      </c>
      <c r="NY12" s="2" t="s">
        <v>158</v>
      </c>
      <c r="NZ12" s="2" t="s">
        <v>146</v>
      </c>
      <c r="OA12" s="4"/>
      <c r="OB12" s="8"/>
      <c r="OC12" s="4"/>
      <c r="OD12" s="8"/>
      <c r="OE12" s="7"/>
      <c r="OF12" s="7"/>
      <c r="OG12" s="2" t="s">
        <v>177</v>
      </c>
      <c r="OH12" s="2" t="s">
        <v>167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171</v>
      </c>
      <c r="OT12" s="2" t="s">
        <v>167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297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146</v>
      </c>
      <c r="I13" s="2" t="s">
        <v>140</v>
      </c>
      <c r="J13" s="2" t="s">
        <v>188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298</v>
      </c>
      <c r="P13" s="2" t="s">
        <v>281</v>
      </c>
      <c r="Q13" s="2" t="s">
        <v>145</v>
      </c>
      <c r="R13" s="2" t="s">
        <v>146</v>
      </c>
      <c r="S13" s="2" t="s">
        <v>282</v>
      </c>
      <c r="T13" s="2" t="s">
        <v>146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179</v>
      </c>
      <c r="Z13" s="4">
        <v>2</v>
      </c>
      <c r="AA13" s="4">
        <f>=ROUNDDOWN({0},0)</f>
      </c>
      <c r="AB13" s="5"/>
      <c r="AC13" s="2" t="s">
        <v>146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>
        <v>0</v>
      </c>
      <c r="AP13" s="4"/>
      <c r="AQ13" s="8"/>
      <c r="AR13" s="4">
        <v>13</v>
      </c>
      <c r="AS13" s="8">
        <v>1251.47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299</v>
      </c>
      <c r="BM13" s="7"/>
      <c r="BN13" s="7"/>
      <c r="BO13" s="4"/>
      <c r="BP13" s="8"/>
      <c r="BQ13" s="4">
        <v>6</v>
      </c>
      <c r="BR13" s="8">
        <v>623.43</v>
      </c>
      <c r="BS13" s="7">
        <v>-1</v>
      </c>
      <c r="BT13" s="7">
        <v>-1</v>
      </c>
      <c r="BU13" s="2" t="s">
        <v>155</v>
      </c>
      <c r="BV13" s="2" t="s">
        <v>167</v>
      </c>
      <c r="BW13" s="2" t="s">
        <v>156</v>
      </c>
      <c r="BX13" s="2" t="s">
        <v>300</v>
      </c>
      <c r="BY13" s="2" t="s">
        <v>158</v>
      </c>
      <c r="BZ13" s="2" t="s">
        <v>146</v>
      </c>
      <c r="CA13" s="4"/>
      <c r="CB13" s="8"/>
      <c r="CC13" s="4"/>
      <c r="CD13" s="8"/>
      <c r="CE13" s="7"/>
      <c r="CF13" s="7"/>
      <c r="CG13" s="2" t="s">
        <v>155</v>
      </c>
      <c r="CH13" s="2" t="s">
        <v>167</v>
      </c>
      <c r="CI13" s="2" t="s">
        <v>208</v>
      </c>
      <c r="CJ13" s="2" t="s">
        <v>301</v>
      </c>
      <c r="CK13" s="2" t="s">
        <v>158</v>
      </c>
      <c r="CL13" s="2" t="s">
        <v>146</v>
      </c>
      <c r="CM13" s="4"/>
      <c r="CN13" s="8"/>
      <c r="CO13" s="4">
        <v>1</v>
      </c>
      <c r="CP13" s="8">
        <v>99.94</v>
      </c>
      <c r="CQ13" s="7">
        <v>-1</v>
      </c>
      <c r="CR13" s="7">
        <v>-1</v>
      </c>
      <c r="CS13" s="2" t="s">
        <v>155</v>
      </c>
      <c r="CT13" s="2" t="s">
        <v>167</v>
      </c>
      <c r="CU13" s="2" t="s">
        <v>210</v>
      </c>
      <c r="CV13" s="2" t="s">
        <v>231</v>
      </c>
      <c r="CW13" s="2" t="s">
        <v>158</v>
      </c>
      <c r="CX13" s="2" t="s">
        <v>146</v>
      </c>
      <c r="CY13" s="4"/>
      <c r="CZ13" s="8"/>
      <c r="DA13" s="4">
        <v>4</v>
      </c>
      <c r="DB13" s="8">
        <v>352.24</v>
      </c>
      <c r="DC13" s="7">
        <v>-1</v>
      </c>
      <c r="DD13" s="7">
        <v>-1</v>
      </c>
      <c r="DE13" s="2" t="s">
        <v>155</v>
      </c>
      <c r="DF13" s="2" t="s">
        <v>167</v>
      </c>
      <c r="DG13" s="2" t="s">
        <v>163</v>
      </c>
      <c r="DH13" s="2" t="s">
        <v>302</v>
      </c>
      <c r="DI13" s="2" t="s">
        <v>158</v>
      </c>
      <c r="DJ13" s="2" t="s">
        <v>146</v>
      </c>
      <c r="DK13" s="4"/>
      <c r="DL13" s="8"/>
      <c r="DM13" s="4">
        <v>2</v>
      </c>
      <c r="DN13" s="8">
        <v>175.86</v>
      </c>
      <c r="DO13" s="7">
        <v>-1</v>
      </c>
      <c r="DP13" s="7">
        <v>-1</v>
      </c>
      <c r="DQ13" s="2" t="s">
        <v>155</v>
      </c>
      <c r="DR13" s="2" t="s">
        <v>167</v>
      </c>
      <c r="DS13" s="2" t="s">
        <v>156</v>
      </c>
      <c r="DT13" s="2" t="s">
        <v>224</v>
      </c>
      <c r="DU13" s="2" t="s">
        <v>289</v>
      </c>
      <c r="DV13" s="2" t="s">
        <v>146</v>
      </c>
      <c r="DW13" s="4"/>
      <c r="DX13" s="8"/>
      <c r="DY13" s="4"/>
      <c r="DZ13" s="8"/>
      <c r="EA13" s="7"/>
      <c r="EB13" s="7"/>
      <c r="EC13" s="2" t="s">
        <v>166</v>
      </c>
      <c r="ED13" s="2" t="s">
        <v>167</v>
      </c>
      <c r="EE13" s="2" t="s">
        <v>146</v>
      </c>
      <c r="EF13" s="2" t="s">
        <v>303</v>
      </c>
      <c r="EG13" s="2" t="s">
        <v>158</v>
      </c>
      <c r="EH13" s="2" t="s">
        <v>146</v>
      </c>
      <c r="EI13" s="4"/>
      <c r="EJ13" s="8"/>
      <c r="EK13" s="4"/>
      <c r="EL13" s="8"/>
      <c r="EM13" s="7"/>
      <c r="EN13" s="7"/>
      <c r="EO13" s="2" t="s">
        <v>155</v>
      </c>
      <c r="EP13" s="2" t="s">
        <v>167</v>
      </c>
      <c r="EQ13" s="2" t="s">
        <v>169</v>
      </c>
      <c r="ER13" s="2" t="s">
        <v>304</v>
      </c>
      <c r="ES13" s="2" t="s">
        <v>158</v>
      </c>
      <c r="ET13" s="2" t="s">
        <v>146</v>
      </c>
      <c r="EU13" s="4"/>
      <c r="EV13" s="8"/>
      <c r="EW13" s="4"/>
      <c r="EX13" s="8"/>
      <c r="EY13" s="7"/>
      <c r="EZ13" s="7"/>
      <c r="FA13" s="2" t="s">
        <v>155</v>
      </c>
      <c r="FB13" s="2" t="s">
        <v>167</v>
      </c>
      <c r="FC13" s="2" t="s">
        <v>216</v>
      </c>
      <c r="FD13" s="2" t="s">
        <v>305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155</v>
      </c>
      <c r="FN13" s="2" t="s">
        <v>167</v>
      </c>
      <c r="FO13" s="2" t="s">
        <v>306</v>
      </c>
      <c r="FP13" s="2" t="s">
        <v>307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177</v>
      </c>
      <c r="FZ13" s="2" t="s">
        <v>167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177</v>
      </c>
      <c r="GL13" s="2" t="s">
        <v>167</v>
      </c>
      <c r="GM13" s="2" t="s">
        <v>146</v>
      </c>
      <c r="GN13" s="2" t="s">
        <v>146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177</v>
      </c>
      <c r="GX13" s="2" t="s">
        <v>167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155</v>
      </c>
      <c r="HJ13" s="2" t="s">
        <v>167</v>
      </c>
      <c r="HK13" s="2" t="s">
        <v>293</v>
      </c>
      <c r="HL13" s="2" t="s">
        <v>308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177</v>
      </c>
      <c r="HV13" s="2" t="s">
        <v>167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171</v>
      </c>
      <c r="IH13" s="2" t="s">
        <v>167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167</v>
      </c>
      <c r="IU13" s="2" t="s">
        <v>223</v>
      </c>
      <c r="IV13" s="2" t="s">
        <v>309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174</v>
      </c>
      <c r="JF13" s="2" t="s">
        <v>167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177</v>
      </c>
      <c r="JR13" s="2" t="s">
        <v>167</v>
      </c>
      <c r="JS13" s="2" t="s">
        <v>146</v>
      </c>
      <c r="JT13" s="2" t="s">
        <v>146</v>
      </c>
      <c r="JU13" s="2" t="s">
        <v>158</v>
      </c>
      <c r="JV13" s="2" t="s">
        <v>146</v>
      </c>
      <c r="JW13" s="4"/>
      <c r="JX13" s="8"/>
      <c r="JY13" s="4"/>
      <c r="JZ13" s="8"/>
      <c r="KA13" s="7"/>
      <c r="KB13" s="7"/>
      <c r="KC13" s="2" t="s">
        <v>171</v>
      </c>
      <c r="KD13" s="2" t="s">
        <v>167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155</v>
      </c>
      <c r="KP13" s="2" t="s">
        <v>167</v>
      </c>
      <c r="KQ13" s="2" t="s">
        <v>225</v>
      </c>
      <c r="KR13" s="2" t="s">
        <v>310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296</v>
      </c>
      <c r="LB13" s="2" t="s">
        <v>167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174</v>
      </c>
      <c r="LN13" s="2" t="s">
        <v>167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155</v>
      </c>
      <c r="LZ13" s="2" t="s">
        <v>167</v>
      </c>
      <c r="MA13" s="2" t="s">
        <v>184</v>
      </c>
      <c r="MB13" s="2" t="s">
        <v>311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177</v>
      </c>
      <c r="ML13" s="2" t="s">
        <v>167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155</v>
      </c>
      <c r="MX13" s="2" t="s">
        <v>167</v>
      </c>
      <c r="MY13" s="2" t="s">
        <v>306</v>
      </c>
      <c r="MZ13" s="2" t="s">
        <v>312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174</v>
      </c>
      <c r="NJ13" s="2" t="s">
        <v>167</v>
      </c>
      <c r="NK13" s="2" t="s">
        <v>146</v>
      </c>
      <c r="NL13" s="2" t="s">
        <v>146</v>
      </c>
      <c r="NM13" s="2" t="s">
        <v>158</v>
      </c>
      <c r="NN13" s="2" t="s">
        <v>146</v>
      </c>
      <c r="NO13" s="4"/>
      <c r="NP13" s="8"/>
      <c r="NQ13" s="4"/>
      <c r="NR13" s="8"/>
      <c r="NS13" s="7"/>
      <c r="NT13" s="7"/>
      <c r="NU13" s="2" t="s">
        <v>174</v>
      </c>
      <c r="NV13" s="2" t="s">
        <v>167</v>
      </c>
      <c r="NW13" s="2" t="s">
        <v>146</v>
      </c>
      <c r="NX13" s="2" t="s">
        <v>146</v>
      </c>
      <c r="NY13" s="2" t="s">
        <v>158</v>
      </c>
      <c r="NZ13" s="2" t="s">
        <v>146</v>
      </c>
      <c r="OA13" s="4"/>
      <c r="OB13" s="8"/>
      <c r="OC13" s="4"/>
      <c r="OD13" s="8"/>
      <c r="OE13" s="7"/>
      <c r="OF13" s="7"/>
      <c r="OG13" s="2" t="s">
        <v>177</v>
      </c>
      <c r="OH13" s="2" t="s">
        <v>167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171</v>
      </c>
      <c r="OT13" s="2" t="s">
        <v>167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313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146</v>
      </c>
      <c r="H14" s="2" t="s">
        <v>146</v>
      </c>
      <c r="I14" s="2" t="s">
        <v>140</v>
      </c>
      <c r="J14" s="2" t="s">
        <v>141</v>
      </c>
      <c r="K14" s="2" t="s">
        <v>314</v>
      </c>
      <c r="L14" s="3">
        <v>73.15</v>
      </c>
      <c r="M14" s="3">
        <v>76.81</v>
      </c>
      <c r="N14" s="3">
        <v>209</v>
      </c>
      <c r="O14" s="2" t="s">
        <v>298</v>
      </c>
      <c r="P14" s="2" t="s">
        <v>281</v>
      </c>
      <c r="Q14" s="2" t="s">
        <v>145</v>
      </c>
      <c r="R14" s="2" t="s">
        <v>146</v>
      </c>
      <c r="S14" s="2" t="s">
        <v>315</v>
      </c>
      <c r="T14" s="2" t="s">
        <v>146</v>
      </c>
      <c r="U14" s="2" t="s">
        <v>148</v>
      </c>
      <c r="V14" s="2" t="s">
        <v>149</v>
      </c>
      <c r="W14" s="2" t="s">
        <v>150</v>
      </c>
      <c r="X14" s="2" t="s">
        <v>151</v>
      </c>
      <c r="Y14" s="2" t="s">
        <v>152</v>
      </c>
      <c r="Z14" s="4"/>
      <c r="AA14" s="4">
        <f>=ROUNDDOWN({0},0)</f>
      </c>
      <c r="AB14" s="5"/>
      <c r="AC14" s="2" t="s">
        <v>146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146</v>
      </c>
      <c r="AM14" s="4"/>
      <c r="AN14" s="4"/>
      <c r="AO14" s="7">
        <v>0</v>
      </c>
      <c r="AP14" s="4"/>
      <c r="AQ14" s="8"/>
      <c r="AR14" s="4">
        <v>13</v>
      </c>
      <c r="AS14" s="8">
        <v>699.48</v>
      </c>
      <c r="AT14" s="7">
        <v>-1</v>
      </c>
      <c r="AU14" s="7">
        <v>-1</v>
      </c>
      <c r="AV14" s="4"/>
      <c r="AW14" s="8"/>
      <c r="AX14" s="4">
        <v>13</v>
      </c>
      <c r="AY14" s="8">
        <v>699.48</v>
      </c>
      <c r="AZ14" s="7">
        <v>-1</v>
      </c>
      <c r="BA14" s="7">
        <v>-1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/>
      <c r="BJ14" s="4"/>
      <c r="BK14" s="8"/>
      <c r="BL14" s="2" t="s">
        <v>316</v>
      </c>
      <c r="BM14" s="7"/>
      <c r="BN14" s="7"/>
      <c r="BO14" s="4"/>
      <c r="BP14" s="8"/>
      <c r="BQ14" s="4">
        <v>8</v>
      </c>
      <c r="BR14" s="8">
        <v>460.88</v>
      </c>
      <c r="BS14" s="7">
        <v>-1</v>
      </c>
      <c r="BT14" s="7">
        <v>-1</v>
      </c>
      <c r="BU14" s="2" t="s">
        <v>155</v>
      </c>
      <c r="BV14" s="2" t="s">
        <v>167</v>
      </c>
      <c r="BW14" s="2" t="s">
        <v>156</v>
      </c>
      <c r="BX14" s="2" t="s">
        <v>317</v>
      </c>
      <c r="BY14" s="2" t="s">
        <v>158</v>
      </c>
      <c r="BZ14" s="2" t="s">
        <v>146</v>
      </c>
      <c r="CA14" s="4"/>
      <c r="CB14" s="8"/>
      <c r="CC14" s="4">
        <v>1</v>
      </c>
      <c r="CD14" s="8">
        <v>41.48</v>
      </c>
      <c r="CE14" s="7">
        <v>-1</v>
      </c>
      <c r="CF14" s="7">
        <v>-1</v>
      </c>
      <c r="CG14" s="2" t="s">
        <v>155</v>
      </c>
      <c r="CH14" s="2" t="s">
        <v>167</v>
      </c>
      <c r="CI14" s="2" t="s">
        <v>208</v>
      </c>
      <c r="CJ14" s="2" t="s">
        <v>318</v>
      </c>
      <c r="CK14" s="2" t="s">
        <v>158</v>
      </c>
      <c r="CL14" s="2" t="s">
        <v>146</v>
      </c>
      <c r="CM14" s="4"/>
      <c r="CN14" s="8"/>
      <c r="CO14" s="4"/>
      <c r="CP14" s="8"/>
      <c r="CQ14" s="7"/>
      <c r="CR14" s="7"/>
      <c r="CS14" s="2" t="s">
        <v>155</v>
      </c>
      <c r="CT14" s="2" t="s">
        <v>167</v>
      </c>
      <c r="CU14" s="2" t="s">
        <v>210</v>
      </c>
      <c r="CV14" s="2" t="s">
        <v>319</v>
      </c>
      <c r="CW14" s="2" t="s">
        <v>158</v>
      </c>
      <c r="CX14" s="2" t="s">
        <v>146</v>
      </c>
      <c r="CY14" s="4"/>
      <c r="CZ14" s="8"/>
      <c r="DA14" s="4">
        <v>2</v>
      </c>
      <c r="DB14" s="8">
        <v>71.06</v>
      </c>
      <c r="DC14" s="7">
        <v>-1</v>
      </c>
      <c r="DD14" s="7">
        <v>-1</v>
      </c>
      <c r="DE14" s="2" t="s">
        <v>155</v>
      </c>
      <c r="DF14" s="2" t="s">
        <v>167</v>
      </c>
      <c r="DG14" s="2" t="s">
        <v>163</v>
      </c>
      <c r="DH14" s="2" t="s">
        <v>320</v>
      </c>
      <c r="DI14" s="2" t="s">
        <v>289</v>
      </c>
      <c r="DJ14" s="2" t="s">
        <v>146</v>
      </c>
      <c r="DK14" s="4"/>
      <c r="DL14" s="8"/>
      <c r="DM14" s="4">
        <v>1</v>
      </c>
      <c r="DN14" s="8">
        <v>49.25</v>
      </c>
      <c r="DO14" s="7">
        <v>-1</v>
      </c>
      <c r="DP14" s="7">
        <v>-1</v>
      </c>
      <c r="DQ14" s="2" t="s">
        <v>155</v>
      </c>
      <c r="DR14" s="2" t="s">
        <v>167</v>
      </c>
      <c r="DS14" s="2" t="s">
        <v>156</v>
      </c>
      <c r="DT14" s="2" t="s">
        <v>321</v>
      </c>
      <c r="DU14" s="2" t="s">
        <v>289</v>
      </c>
      <c r="DV14" s="2" t="s">
        <v>146</v>
      </c>
      <c r="DW14" s="4"/>
      <c r="DX14" s="8"/>
      <c r="DY14" s="4"/>
      <c r="DZ14" s="8"/>
      <c r="EA14" s="7"/>
      <c r="EB14" s="7"/>
      <c r="EC14" s="2" t="s">
        <v>166</v>
      </c>
      <c r="ED14" s="2" t="s">
        <v>167</v>
      </c>
      <c r="EE14" s="2" t="s">
        <v>146</v>
      </c>
      <c r="EF14" s="2" t="s">
        <v>303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155</v>
      </c>
      <c r="EP14" s="2" t="s">
        <v>167</v>
      </c>
      <c r="EQ14" s="2" t="s">
        <v>169</v>
      </c>
      <c r="ER14" s="2" t="s">
        <v>322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167</v>
      </c>
      <c r="FC14" s="2" t="s">
        <v>216</v>
      </c>
      <c r="FD14" s="2" t="s">
        <v>191</v>
      </c>
      <c r="FE14" s="2" t="s">
        <v>158</v>
      </c>
      <c r="FF14" s="2" t="s">
        <v>146</v>
      </c>
      <c r="FG14" s="4"/>
      <c r="FH14" s="8"/>
      <c r="FI14" s="4">
        <v>1</v>
      </c>
      <c r="FJ14" s="8">
        <v>76.81</v>
      </c>
      <c r="FK14" s="7">
        <v>-1</v>
      </c>
      <c r="FL14" s="7">
        <v>-1</v>
      </c>
      <c r="FM14" s="2" t="s">
        <v>155</v>
      </c>
      <c r="FN14" s="2" t="s">
        <v>167</v>
      </c>
      <c r="FO14" s="2" t="s">
        <v>172</v>
      </c>
      <c r="FP14" s="2" t="s">
        <v>323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177</v>
      </c>
      <c r="FZ14" s="2" t="s">
        <v>167</v>
      </c>
      <c r="GA14" s="2" t="s">
        <v>146</v>
      </c>
      <c r="GB14" s="2" t="s">
        <v>146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177</v>
      </c>
      <c r="GL14" s="2" t="s">
        <v>167</v>
      </c>
      <c r="GM14" s="2" t="s">
        <v>146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177</v>
      </c>
      <c r="GX14" s="2" t="s">
        <v>167</v>
      </c>
      <c r="GY14" s="2" t="s">
        <v>146</v>
      </c>
      <c r="GZ14" s="2" t="s">
        <v>146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155</v>
      </c>
      <c r="HJ14" s="2" t="s">
        <v>167</v>
      </c>
      <c r="HK14" s="2" t="s">
        <v>221</v>
      </c>
      <c r="HL14" s="2" t="s">
        <v>222</v>
      </c>
      <c r="HM14" s="2" t="s">
        <v>289</v>
      </c>
      <c r="HN14" s="2" t="s">
        <v>146</v>
      </c>
      <c r="HO14" s="4"/>
      <c r="HP14" s="8"/>
      <c r="HQ14" s="4"/>
      <c r="HR14" s="8"/>
      <c r="HS14" s="7"/>
      <c r="HT14" s="7"/>
      <c r="HU14" s="2" t="s">
        <v>177</v>
      </c>
      <c r="HV14" s="2" t="s">
        <v>167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167</v>
      </c>
      <c r="IU14" s="2" t="s">
        <v>223</v>
      </c>
      <c r="IV14" s="2" t="s">
        <v>324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174</v>
      </c>
      <c r="JF14" s="2" t="s">
        <v>167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177</v>
      </c>
      <c r="JR14" s="2" t="s">
        <v>167</v>
      </c>
      <c r="JS14" s="2" t="s">
        <v>146</v>
      </c>
      <c r="JT14" s="2" t="s">
        <v>146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177</v>
      </c>
      <c r="KD14" s="2" t="s">
        <v>167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155</v>
      </c>
      <c r="KP14" s="2" t="s">
        <v>167</v>
      </c>
      <c r="KQ14" s="2" t="s">
        <v>225</v>
      </c>
      <c r="KR14" s="2" t="s">
        <v>146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296</v>
      </c>
      <c r="LB14" s="2" t="s">
        <v>167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174</v>
      </c>
      <c r="LN14" s="2" t="s">
        <v>167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174</v>
      </c>
      <c r="LZ14" s="2" t="s">
        <v>167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177</v>
      </c>
      <c r="ML14" s="2" t="s">
        <v>167</v>
      </c>
      <c r="MM14" s="2" t="s">
        <v>146</v>
      </c>
      <c r="MN14" s="2" t="s">
        <v>146</v>
      </c>
      <c r="MO14" s="2" t="s">
        <v>158</v>
      </c>
      <c r="MP14" s="2" t="s">
        <v>146</v>
      </c>
      <c r="MQ14" s="4"/>
      <c r="MR14" s="8"/>
      <c r="MS14" s="4"/>
      <c r="MT14" s="8"/>
      <c r="MU14" s="7"/>
      <c r="MV14" s="7"/>
      <c r="MW14" s="2" t="s">
        <v>155</v>
      </c>
      <c r="MX14" s="2" t="s">
        <v>167</v>
      </c>
      <c r="MY14" s="2" t="s">
        <v>185</v>
      </c>
      <c r="MZ14" s="2" t="s">
        <v>325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174</v>
      </c>
      <c r="NJ14" s="2" t="s">
        <v>167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174</v>
      </c>
      <c r="NV14" s="2" t="s">
        <v>167</v>
      </c>
      <c r="NW14" s="2" t="s">
        <v>146</v>
      </c>
      <c r="NX14" s="2" t="s">
        <v>146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177</v>
      </c>
      <c r="OH14" s="2" t="s">
        <v>167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155</v>
      </c>
      <c r="OT14" s="2" t="s">
        <v>167</v>
      </c>
      <c r="OU14" s="2" t="s">
        <v>260</v>
      </c>
      <c r="OV14" s="2" t="s">
        <v>326</v>
      </c>
      <c r="OW14" s="2" t="s">
        <v>158</v>
      </c>
      <c r="OX14" s="2" t="s">
        <v>146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327</v>
      </c>
      <c r="B15" s="2" t="s">
        <v>135</v>
      </c>
      <c r="C15" s="2" t="s">
        <v>136</v>
      </c>
      <c r="D15" s="2" t="s">
        <v>328</v>
      </c>
      <c r="E15" s="2" t="s">
        <v>329</v>
      </c>
      <c r="F15" s="2" t="s">
        <v>330</v>
      </c>
      <c r="G15" s="2" t="s">
        <v>146</v>
      </c>
      <c r="H15" s="2" t="s">
        <v>146</v>
      </c>
      <c r="I15" s="2" t="s">
        <v>331</v>
      </c>
      <c r="J15" s="2" t="s">
        <v>141</v>
      </c>
      <c r="K15" s="2" t="s">
        <v>332</v>
      </c>
      <c r="L15" s="3">
        <v>186.9</v>
      </c>
      <c r="M15" s="3">
        <v>196.24</v>
      </c>
      <c r="N15" s="3">
        <v>534</v>
      </c>
      <c r="O15" s="2" t="s">
        <v>143</v>
      </c>
      <c r="P15" s="2" t="s">
        <v>333</v>
      </c>
      <c r="Q15" s="2" t="s">
        <v>145</v>
      </c>
      <c r="R15" s="2" t="s">
        <v>146</v>
      </c>
      <c r="S15" s="2" t="s">
        <v>334</v>
      </c>
      <c r="T15" s="2" t="s">
        <v>146</v>
      </c>
      <c r="U15" s="2" t="s">
        <v>335</v>
      </c>
      <c r="V15" s="2" t="s">
        <v>336</v>
      </c>
      <c r="W15" s="2" t="s">
        <v>337</v>
      </c>
      <c r="X15" s="2" t="s">
        <v>338</v>
      </c>
      <c r="Y15" s="2" t="s">
        <v>152</v>
      </c>
      <c r="Z15" s="4">
        <v>204</v>
      </c>
      <c r="AA15" s="4">
        <f>=ROUNDDOWN(34,0)</f>
      </c>
      <c r="AB15" s="5">
        <v>6</v>
      </c>
      <c r="AC15" s="2" t="s">
        <v>339</v>
      </c>
      <c r="AD15" s="4">
        <v>40</v>
      </c>
      <c r="AE15" s="4">
        <v>40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>
        <v>0</v>
      </c>
      <c r="AP15" s="4">
        <v>18</v>
      </c>
      <c r="AQ15" s="8">
        <v>2948.52</v>
      </c>
      <c r="AR15" s="4">
        <v>22</v>
      </c>
      <c r="AS15" s="8">
        <v>3570.26</v>
      </c>
      <c r="AT15" s="7">
        <v>-0.1818</v>
      </c>
      <c r="AU15" s="7">
        <v>-0.1741</v>
      </c>
      <c r="AV15" s="4">
        <v>34</v>
      </c>
      <c r="AW15" s="8">
        <v>6324.11</v>
      </c>
      <c r="AX15" s="4">
        <v>55</v>
      </c>
      <c r="AY15" s="8">
        <v>10331.91</v>
      </c>
      <c r="AZ15" s="7">
        <v>-0.3818</v>
      </c>
      <c r="BA15" s="7">
        <v>-0.3879</v>
      </c>
      <c r="BB15" s="7">
        <v>0.4662</v>
      </c>
      <c r="BC15" s="4">
        <v>34</v>
      </c>
      <c r="BD15" s="8">
        <v>6324.11</v>
      </c>
      <c r="BE15" s="4">
        <v>55</v>
      </c>
      <c r="BF15" s="8">
        <v>10331.91</v>
      </c>
      <c r="BG15" s="7">
        <v>-0.3818</v>
      </c>
      <c r="BH15" s="7">
        <v>-0.3879</v>
      </c>
      <c r="BI15" s="7">
        <v>1</v>
      </c>
      <c r="BJ15" s="4">
        <v>18</v>
      </c>
      <c r="BK15" s="8">
        <v>2948.52</v>
      </c>
      <c r="BL15" s="2" t="s">
        <v>340</v>
      </c>
      <c r="BM15" s="7">
        <v>1</v>
      </c>
      <c r="BN15" s="7">
        <v>1</v>
      </c>
      <c r="BO15" s="4">
        <v>1</v>
      </c>
      <c r="BP15" s="8">
        <v>196.24</v>
      </c>
      <c r="BQ15" s="4"/>
      <c r="BR15" s="8"/>
      <c r="BS15" s="7"/>
      <c r="BT15" s="7"/>
      <c r="BU15" s="2" t="s">
        <v>155</v>
      </c>
      <c r="BV15" s="2" t="s">
        <v>143</v>
      </c>
      <c r="BW15" s="2" t="s">
        <v>156</v>
      </c>
      <c r="BX15" s="2" t="s">
        <v>264</v>
      </c>
      <c r="BY15" s="2" t="s">
        <v>158</v>
      </c>
      <c r="BZ15" s="2" t="s">
        <v>146</v>
      </c>
      <c r="CA15" s="4">
        <v>9</v>
      </c>
      <c r="CB15" s="8">
        <v>1478.25</v>
      </c>
      <c r="CC15" s="4">
        <v>7</v>
      </c>
      <c r="CD15" s="8">
        <v>1149.75</v>
      </c>
      <c r="CE15" s="7">
        <v>0.2857</v>
      </c>
      <c r="CF15" s="7">
        <v>0.2857</v>
      </c>
      <c r="CG15" s="2" t="s">
        <v>155</v>
      </c>
      <c r="CH15" s="2" t="s">
        <v>143</v>
      </c>
      <c r="CI15" s="2" t="s">
        <v>156</v>
      </c>
      <c r="CJ15" s="2" t="s">
        <v>341</v>
      </c>
      <c r="CK15" s="2" t="s">
        <v>158</v>
      </c>
      <c r="CL15" s="2" t="s">
        <v>146</v>
      </c>
      <c r="CM15" s="4">
        <v>1</v>
      </c>
      <c r="CN15" s="8">
        <v>206.06</v>
      </c>
      <c r="CO15" s="4">
        <v>1</v>
      </c>
      <c r="CP15" s="8">
        <v>206.06</v>
      </c>
      <c r="CQ15" s="7"/>
      <c r="CR15" s="7"/>
      <c r="CS15" s="2" t="s">
        <v>155</v>
      </c>
      <c r="CT15" s="2" t="s">
        <v>143</v>
      </c>
      <c r="CU15" s="2" t="s">
        <v>210</v>
      </c>
      <c r="CV15" s="2" t="s">
        <v>342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343</v>
      </c>
      <c r="DF15" s="2" t="s">
        <v>167</v>
      </c>
      <c r="DG15" s="2" t="s">
        <v>163</v>
      </c>
      <c r="DH15" s="2" t="s">
        <v>259</v>
      </c>
      <c r="DI15" s="2" t="s">
        <v>158</v>
      </c>
      <c r="DJ15" s="2" t="s">
        <v>146</v>
      </c>
      <c r="DK15" s="4">
        <v>2</v>
      </c>
      <c r="DL15" s="8">
        <v>231.92</v>
      </c>
      <c r="DM15" s="4">
        <v>5</v>
      </c>
      <c r="DN15" s="8">
        <v>664.83</v>
      </c>
      <c r="DO15" s="7">
        <v>-0.6</v>
      </c>
      <c r="DP15" s="7">
        <v>-0.6512</v>
      </c>
      <c r="DQ15" s="2" t="s">
        <v>155</v>
      </c>
      <c r="DR15" s="2" t="s">
        <v>143</v>
      </c>
      <c r="DS15" s="2" t="s">
        <v>156</v>
      </c>
      <c r="DT15" s="2" t="s">
        <v>344</v>
      </c>
      <c r="DU15" s="2" t="s">
        <v>158</v>
      </c>
      <c r="DV15" s="2" t="s">
        <v>146</v>
      </c>
      <c r="DW15" s="4">
        <v>5</v>
      </c>
      <c r="DX15" s="8">
        <v>836.05</v>
      </c>
      <c r="DY15" s="4">
        <v>8</v>
      </c>
      <c r="DZ15" s="8">
        <v>1337.68</v>
      </c>
      <c r="EA15" s="7">
        <v>-0.375</v>
      </c>
      <c r="EB15" s="7">
        <v>-0.375</v>
      </c>
      <c r="EC15" s="2" t="s">
        <v>155</v>
      </c>
      <c r="ED15" s="2" t="s">
        <v>143</v>
      </c>
      <c r="EE15" s="2" t="s">
        <v>146</v>
      </c>
      <c r="EF15" s="2" t="s">
        <v>345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155</v>
      </c>
      <c r="EP15" s="2" t="s">
        <v>143</v>
      </c>
      <c r="EQ15" s="2" t="s">
        <v>250</v>
      </c>
      <c r="ER15" s="2" t="s">
        <v>346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167</v>
      </c>
      <c r="FC15" s="2" t="s">
        <v>347</v>
      </c>
      <c r="FD15" s="2" t="s">
        <v>146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155</v>
      </c>
      <c r="FN15" s="2" t="s">
        <v>143</v>
      </c>
      <c r="FO15" s="2" t="s">
        <v>306</v>
      </c>
      <c r="FP15" s="2" t="s">
        <v>348</v>
      </c>
      <c r="FQ15" s="2" t="s">
        <v>158</v>
      </c>
      <c r="FR15" s="2" t="s">
        <v>146</v>
      </c>
      <c r="FS15" s="4"/>
      <c r="FT15" s="8"/>
      <c r="FU15" s="4">
        <v>1</v>
      </c>
      <c r="FV15" s="8">
        <v>211.94</v>
      </c>
      <c r="FW15" s="7">
        <v>-1</v>
      </c>
      <c r="FX15" s="7">
        <v>-1</v>
      </c>
      <c r="FY15" s="2" t="s">
        <v>155</v>
      </c>
      <c r="FZ15" s="2" t="s">
        <v>167</v>
      </c>
      <c r="GA15" s="2" t="s">
        <v>349</v>
      </c>
      <c r="GB15" s="2" t="s">
        <v>350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296</v>
      </c>
      <c r="GL15" s="2" t="s">
        <v>143</v>
      </c>
      <c r="GM15" s="2" t="s">
        <v>146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177</v>
      </c>
      <c r="GX15" s="2" t="s">
        <v>143</v>
      </c>
      <c r="GY15" s="2" t="s">
        <v>146</v>
      </c>
      <c r="GZ15" s="2" t="s">
        <v>146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155</v>
      </c>
      <c r="HJ15" s="2" t="s">
        <v>178</v>
      </c>
      <c r="HK15" s="2" t="s">
        <v>255</v>
      </c>
      <c r="HL15" s="2" t="s">
        <v>351</v>
      </c>
      <c r="HM15" s="2" t="s">
        <v>158</v>
      </c>
      <c r="HN15" s="2" t="s">
        <v>146</v>
      </c>
      <c r="HO15" s="4"/>
      <c r="HP15" s="8"/>
      <c r="HQ15" s="4"/>
      <c r="HR15" s="8"/>
      <c r="HS15" s="7"/>
      <c r="HT15" s="7"/>
      <c r="HU15" s="2" t="s">
        <v>177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171</v>
      </c>
      <c r="IH15" s="2" t="s">
        <v>143</v>
      </c>
      <c r="II15" s="2" t="s">
        <v>146</v>
      </c>
      <c r="IJ15" s="2" t="s">
        <v>146</v>
      </c>
      <c r="IK15" s="2" t="s">
        <v>158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156</v>
      </c>
      <c r="IV15" s="2" t="s">
        <v>352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177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167</v>
      </c>
      <c r="JS15" s="2" t="s">
        <v>353</v>
      </c>
      <c r="JT15" s="2" t="s">
        <v>146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171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155</v>
      </c>
      <c r="KP15" s="2" t="s">
        <v>143</v>
      </c>
      <c r="KQ15" s="2" t="s">
        <v>225</v>
      </c>
      <c r="KR15" s="2" t="s">
        <v>354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296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174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177</v>
      </c>
      <c r="LZ15" s="2" t="s">
        <v>143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155</v>
      </c>
      <c r="ML15" s="2" t="s">
        <v>143</v>
      </c>
      <c r="MM15" s="2" t="s">
        <v>355</v>
      </c>
      <c r="MN15" s="2" t="s">
        <v>146</v>
      </c>
      <c r="MO15" s="2" t="s">
        <v>158</v>
      </c>
      <c r="MP15" s="2" t="s">
        <v>146</v>
      </c>
      <c r="MQ15" s="4"/>
      <c r="MR15" s="8"/>
      <c r="MS15" s="4"/>
      <c r="MT15" s="8"/>
      <c r="MU15" s="7"/>
      <c r="MV15" s="7"/>
      <c r="MW15" s="2" t="s">
        <v>296</v>
      </c>
      <c r="MX15" s="2" t="s">
        <v>167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174</v>
      </c>
      <c r="NJ15" s="2" t="s">
        <v>143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174</v>
      </c>
      <c r="NV15" s="2" t="s">
        <v>143</v>
      </c>
      <c r="NW15" s="2" t="s">
        <v>146</v>
      </c>
      <c r="NX15" s="2" t="s">
        <v>146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177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155</v>
      </c>
      <c r="OT15" s="2" t="s">
        <v>167</v>
      </c>
      <c r="OU15" s="2" t="s">
        <v>356</v>
      </c>
      <c r="OV15" s="2" t="s">
        <v>146</v>
      </c>
      <c r="OW15" s="2" t="s">
        <v>158</v>
      </c>
      <c r="OX15" s="2" t="s">
        <v>146</v>
      </c>
      <c r="OY15" s="4">
        <v>204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>
        <v>40</v>
      </c>
    </row>
    <row r="16">
      <c r="A16" s="2" t="s">
        <v>357</v>
      </c>
      <c r="B16" s="2" t="s">
        <v>135</v>
      </c>
      <c r="C16" s="2" t="s">
        <v>136</v>
      </c>
      <c r="D16" s="2" t="s">
        <v>328</v>
      </c>
      <c r="E16" s="2" t="s">
        <v>329</v>
      </c>
      <c r="F16" s="2" t="s">
        <v>330</v>
      </c>
      <c r="G16" s="2" t="s">
        <v>146</v>
      </c>
      <c r="H16" s="2" t="s">
        <v>146</v>
      </c>
      <c r="I16" s="2" t="s">
        <v>358</v>
      </c>
      <c r="J16" s="2" t="s">
        <v>188</v>
      </c>
      <c r="K16" s="2" t="s">
        <v>332</v>
      </c>
      <c r="L16" s="3">
        <v>210</v>
      </c>
      <c r="M16" s="3">
        <v>220.5</v>
      </c>
      <c r="N16" s="3">
        <v>600</v>
      </c>
      <c r="O16" s="2" t="s">
        <v>143</v>
      </c>
      <c r="P16" s="2" t="s">
        <v>333</v>
      </c>
      <c r="Q16" s="2" t="s">
        <v>145</v>
      </c>
      <c r="R16" s="2" t="s">
        <v>146</v>
      </c>
      <c r="S16" s="2" t="s">
        <v>334</v>
      </c>
      <c r="T16" s="2" t="s">
        <v>146</v>
      </c>
      <c r="U16" s="2" t="s">
        <v>359</v>
      </c>
      <c r="V16" s="2" t="s">
        <v>336</v>
      </c>
      <c r="W16" s="2" t="s">
        <v>337</v>
      </c>
      <c r="X16" s="2" t="s">
        <v>338</v>
      </c>
      <c r="Y16" s="2" t="s">
        <v>360</v>
      </c>
      <c r="Z16" s="4">
        <v>219</v>
      </c>
      <c r="AA16" s="4">
        <f>=ROUNDDOWN(31.2857142857143,0)</f>
      </c>
      <c r="AB16" s="5">
        <v>7</v>
      </c>
      <c r="AC16" s="2" t="s">
        <v>339</v>
      </c>
      <c r="AD16" s="4">
        <v>30</v>
      </c>
      <c r="AE16" s="4">
        <v>30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>
        <v>0</v>
      </c>
      <c r="AP16" s="4">
        <v>16</v>
      </c>
      <c r="AQ16" s="8">
        <v>3375.59</v>
      </c>
      <c r="AR16" s="4">
        <v>33</v>
      </c>
      <c r="AS16" s="8">
        <v>6761.65</v>
      </c>
      <c r="AT16" s="7">
        <v>-0.5152</v>
      </c>
      <c r="AU16" s="7">
        <v>-0.5008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0.5338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16</v>
      </c>
      <c r="BK16" s="8">
        <v>3375.59</v>
      </c>
      <c r="BL16" s="2" t="s">
        <v>361</v>
      </c>
      <c r="BM16" s="7">
        <v>1</v>
      </c>
      <c r="BN16" s="7">
        <v>1</v>
      </c>
      <c r="BO16" s="4"/>
      <c r="BP16" s="8"/>
      <c r="BQ16" s="4">
        <v>2</v>
      </c>
      <c r="BR16" s="8">
        <v>514.5</v>
      </c>
      <c r="BS16" s="7">
        <v>-1</v>
      </c>
      <c r="BT16" s="7">
        <v>-1</v>
      </c>
      <c r="BU16" s="2" t="s">
        <v>155</v>
      </c>
      <c r="BV16" s="2" t="s">
        <v>143</v>
      </c>
      <c r="BW16" s="2" t="s">
        <v>156</v>
      </c>
      <c r="BX16" s="2" t="s">
        <v>264</v>
      </c>
      <c r="BY16" s="2" t="s">
        <v>158</v>
      </c>
      <c r="BZ16" s="2" t="s">
        <v>146</v>
      </c>
      <c r="CA16" s="4">
        <v>9</v>
      </c>
      <c r="CB16" s="8">
        <v>1847.79</v>
      </c>
      <c r="CC16" s="4">
        <v>7</v>
      </c>
      <c r="CD16" s="8">
        <v>1437.17</v>
      </c>
      <c r="CE16" s="7">
        <v>0.2857</v>
      </c>
      <c r="CF16" s="7">
        <v>0.2857</v>
      </c>
      <c r="CG16" s="2" t="s">
        <v>155</v>
      </c>
      <c r="CH16" s="2" t="s">
        <v>143</v>
      </c>
      <c r="CI16" s="2" t="s">
        <v>156</v>
      </c>
      <c r="CJ16" s="2" t="s">
        <v>362</v>
      </c>
      <c r="CK16" s="2" t="s">
        <v>158</v>
      </c>
      <c r="CL16" s="2" t="s">
        <v>146</v>
      </c>
      <c r="CM16" s="4">
        <v>4</v>
      </c>
      <c r="CN16" s="8">
        <v>926.12</v>
      </c>
      <c r="CO16" s="4">
        <v>3</v>
      </c>
      <c r="CP16" s="8">
        <v>694.59</v>
      </c>
      <c r="CQ16" s="7">
        <v>0.3333</v>
      </c>
      <c r="CR16" s="7">
        <v>0.3333</v>
      </c>
      <c r="CS16" s="2" t="s">
        <v>155</v>
      </c>
      <c r="CT16" s="2" t="s">
        <v>143</v>
      </c>
      <c r="CU16" s="2" t="s">
        <v>210</v>
      </c>
      <c r="CV16" s="2" t="s">
        <v>266</v>
      </c>
      <c r="CW16" s="2" t="s">
        <v>158</v>
      </c>
      <c r="CX16" s="2" t="s">
        <v>146</v>
      </c>
      <c r="CY16" s="4"/>
      <c r="CZ16" s="8"/>
      <c r="DA16" s="4"/>
      <c r="DB16" s="8"/>
      <c r="DC16" s="7"/>
      <c r="DD16" s="7"/>
      <c r="DE16" s="2" t="s">
        <v>343</v>
      </c>
      <c r="DF16" s="2" t="s">
        <v>167</v>
      </c>
      <c r="DG16" s="2" t="s">
        <v>163</v>
      </c>
      <c r="DH16" s="2" t="s">
        <v>363</v>
      </c>
      <c r="DI16" s="2" t="s">
        <v>158</v>
      </c>
      <c r="DJ16" s="2" t="s">
        <v>146</v>
      </c>
      <c r="DK16" s="4">
        <v>2</v>
      </c>
      <c r="DL16" s="8">
        <v>357.55</v>
      </c>
      <c r="DM16" s="4">
        <v>11</v>
      </c>
      <c r="DN16" s="8">
        <v>1923.04</v>
      </c>
      <c r="DO16" s="7">
        <v>-0.8182</v>
      </c>
      <c r="DP16" s="7">
        <v>-0.8141</v>
      </c>
      <c r="DQ16" s="2" t="s">
        <v>155</v>
      </c>
      <c r="DR16" s="2" t="s">
        <v>143</v>
      </c>
      <c r="DS16" s="2" t="s">
        <v>156</v>
      </c>
      <c r="DT16" s="2" t="s">
        <v>264</v>
      </c>
      <c r="DU16" s="2" t="s">
        <v>158</v>
      </c>
      <c r="DV16" s="2" t="s">
        <v>146</v>
      </c>
      <c r="DW16" s="4"/>
      <c r="DX16" s="8"/>
      <c r="DY16" s="4">
        <v>8</v>
      </c>
      <c r="DZ16" s="8">
        <v>1730.16</v>
      </c>
      <c r="EA16" s="7">
        <v>-1</v>
      </c>
      <c r="EB16" s="7">
        <v>-1</v>
      </c>
      <c r="EC16" s="2" t="s">
        <v>155</v>
      </c>
      <c r="ED16" s="2" t="s">
        <v>143</v>
      </c>
      <c r="EE16" s="2" t="s">
        <v>146</v>
      </c>
      <c r="EF16" s="2" t="s">
        <v>345</v>
      </c>
      <c r="EG16" s="2" t="s">
        <v>158</v>
      </c>
      <c r="EH16" s="2" t="s">
        <v>146</v>
      </c>
      <c r="EI16" s="4">
        <v>1</v>
      </c>
      <c r="EJ16" s="8">
        <v>244.13</v>
      </c>
      <c r="EK16" s="4">
        <v>1</v>
      </c>
      <c r="EL16" s="8">
        <v>244.13</v>
      </c>
      <c r="EM16" s="7"/>
      <c r="EN16" s="7"/>
      <c r="EO16" s="2" t="s">
        <v>155</v>
      </c>
      <c r="EP16" s="2" t="s">
        <v>143</v>
      </c>
      <c r="EQ16" s="2" t="s">
        <v>156</v>
      </c>
      <c r="ER16" s="2" t="s">
        <v>364</v>
      </c>
      <c r="ES16" s="2" t="s">
        <v>158</v>
      </c>
      <c r="ET16" s="2" t="s">
        <v>146</v>
      </c>
      <c r="EU16" s="4"/>
      <c r="EV16" s="8"/>
      <c r="EW16" s="4"/>
      <c r="EX16" s="8"/>
      <c r="EY16" s="7"/>
      <c r="EZ16" s="7"/>
      <c r="FA16" s="2" t="s">
        <v>155</v>
      </c>
      <c r="FB16" s="2" t="s">
        <v>167</v>
      </c>
      <c r="FC16" s="2" t="s">
        <v>347</v>
      </c>
      <c r="FD16" s="2" t="s">
        <v>146</v>
      </c>
      <c r="FE16" s="2" t="s">
        <v>158</v>
      </c>
      <c r="FF16" s="2" t="s">
        <v>146</v>
      </c>
      <c r="FG16" s="4"/>
      <c r="FH16" s="8"/>
      <c r="FI16" s="4">
        <v>1</v>
      </c>
      <c r="FJ16" s="8">
        <v>218.06</v>
      </c>
      <c r="FK16" s="7">
        <v>-1</v>
      </c>
      <c r="FL16" s="7">
        <v>-1</v>
      </c>
      <c r="FM16" s="2" t="s">
        <v>155</v>
      </c>
      <c r="FN16" s="2" t="s">
        <v>143</v>
      </c>
      <c r="FO16" s="2" t="s">
        <v>172</v>
      </c>
      <c r="FP16" s="2" t="s">
        <v>365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155</v>
      </c>
      <c r="FZ16" s="2" t="s">
        <v>167</v>
      </c>
      <c r="GA16" s="2" t="s">
        <v>366</v>
      </c>
      <c r="GB16" s="2" t="s">
        <v>146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177</v>
      </c>
      <c r="GL16" s="2" t="s">
        <v>143</v>
      </c>
      <c r="GM16" s="2" t="s">
        <v>146</v>
      </c>
      <c r="GN16" s="2" t="s">
        <v>146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177</v>
      </c>
      <c r="GX16" s="2" t="s">
        <v>143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155</v>
      </c>
      <c r="HJ16" s="2" t="s">
        <v>178</v>
      </c>
      <c r="HK16" s="2" t="s">
        <v>255</v>
      </c>
      <c r="HL16" s="2" t="s">
        <v>288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177</v>
      </c>
      <c r="HV16" s="2" t="s">
        <v>143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171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143</v>
      </c>
      <c r="IU16" s="2" t="s">
        <v>156</v>
      </c>
      <c r="IV16" s="2" t="s">
        <v>367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177</v>
      </c>
      <c r="JF16" s="2" t="s">
        <v>143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155</v>
      </c>
      <c r="JR16" s="2" t="s">
        <v>167</v>
      </c>
      <c r="JS16" s="2" t="s">
        <v>353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171</v>
      </c>
      <c r="KD16" s="2" t="s">
        <v>143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155</v>
      </c>
      <c r="KP16" s="2" t="s">
        <v>143</v>
      </c>
      <c r="KQ16" s="2" t="s">
        <v>225</v>
      </c>
      <c r="KR16" s="2" t="s">
        <v>368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296</v>
      </c>
      <c r="LB16" s="2" t="s">
        <v>143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174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177</v>
      </c>
      <c r="LZ16" s="2" t="s">
        <v>143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155</v>
      </c>
      <c r="ML16" s="2" t="s">
        <v>143</v>
      </c>
      <c r="MM16" s="2" t="s">
        <v>355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296</v>
      </c>
      <c r="MX16" s="2" t="s">
        <v>167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174</v>
      </c>
      <c r="NJ16" s="2" t="s">
        <v>143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174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177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155</v>
      </c>
      <c r="OT16" s="2" t="s">
        <v>167</v>
      </c>
      <c r="OU16" s="2" t="s">
        <v>356</v>
      </c>
      <c r="OV16" s="2" t="s">
        <v>146</v>
      </c>
      <c r="OW16" s="2" t="s">
        <v>158</v>
      </c>
      <c r="OX16" s="2" t="s">
        <v>146</v>
      </c>
      <c r="OY16" s="4">
        <v>219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>
        <v>30</v>
      </c>
    </row>
    <row r="17">
      <c r="A17" s="2" t="s">
        <v>369</v>
      </c>
      <c r="B17" s="2" t="s">
        <v>135</v>
      </c>
      <c r="C17" s="2" t="s">
        <v>136</v>
      </c>
      <c r="D17" s="2" t="s">
        <v>328</v>
      </c>
      <c r="E17" s="2" t="s">
        <v>329</v>
      </c>
      <c r="F17" s="2" t="s">
        <v>370</v>
      </c>
      <c r="G17" s="2" t="s">
        <v>370</v>
      </c>
      <c r="H17" s="2" t="s">
        <v>370</v>
      </c>
      <c r="I17" s="2" t="s">
        <v>371</v>
      </c>
      <c r="J17" s="2" t="s">
        <v>141</v>
      </c>
      <c r="K17" s="2" t="s">
        <v>372</v>
      </c>
      <c r="L17" s="3">
        <v>210</v>
      </c>
      <c r="M17" s="3">
        <v>220.5</v>
      </c>
      <c r="N17" s="3">
        <v>600</v>
      </c>
      <c r="O17" s="2" t="s">
        <v>280</v>
      </c>
      <c r="P17" s="2" t="s">
        <v>281</v>
      </c>
      <c r="Q17" s="2" t="s">
        <v>145</v>
      </c>
      <c r="R17" s="2" t="s">
        <v>146</v>
      </c>
      <c r="S17" s="2" t="s">
        <v>373</v>
      </c>
      <c r="T17" s="2" t="s">
        <v>146</v>
      </c>
      <c r="U17" s="2" t="s">
        <v>374</v>
      </c>
      <c r="V17" s="2" t="s">
        <v>375</v>
      </c>
      <c r="W17" s="2" t="s">
        <v>337</v>
      </c>
      <c r="X17" s="2" t="s">
        <v>338</v>
      </c>
      <c r="Y17" s="2" t="s">
        <v>152</v>
      </c>
      <c r="Z17" s="4"/>
      <c r="AA17" s="4">
        <f>=ROUNDDOWN({0},0)</f>
      </c>
      <c r="AB17" s="5">
        <v>0.7</v>
      </c>
      <c r="AC17" s="2" t="s">
        <v>146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>
        <v>0</v>
      </c>
      <c r="AP17" s="4"/>
      <c r="AQ17" s="8"/>
      <c r="AR17" s="4">
        <v>8</v>
      </c>
      <c r="AS17" s="8">
        <v>1507.13</v>
      </c>
      <c r="AT17" s="7">
        <v>-1</v>
      </c>
      <c r="AU17" s="7">
        <v>-1</v>
      </c>
      <c r="AV17" s="4" t="s">
        <v>146</v>
      </c>
      <c r="AW17" s="8" t="s">
        <v>146</v>
      </c>
      <c r="AX17" s="4">
        <v>25</v>
      </c>
      <c r="AY17" s="8">
        <v>5616.24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>
        <v>25</v>
      </c>
      <c r="BF17" s="8">
        <v>5616.24</v>
      </c>
      <c r="BG17" s="7" t="s">
        <v>146</v>
      </c>
      <c r="BH17" s="7" t="s">
        <v>146</v>
      </c>
      <c r="BI17" s="7"/>
      <c r="BJ17" s="4"/>
      <c r="BK17" s="8"/>
      <c r="BL17" s="2" t="s">
        <v>376</v>
      </c>
      <c r="BM17" s="7"/>
      <c r="BN17" s="7"/>
      <c r="BO17" s="4"/>
      <c r="BP17" s="8"/>
      <c r="BQ17" s="4">
        <v>1</v>
      </c>
      <c r="BR17" s="8">
        <v>220.5</v>
      </c>
      <c r="BS17" s="7">
        <v>-1</v>
      </c>
      <c r="BT17" s="7">
        <v>-1</v>
      </c>
      <c r="BU17" s="2" t="s">
        <v>155</v>
      </c>
      <c r="BV17" s="2" t="s">
        <v>167</v>
      </c>
      <c r="BW17" s="2" t="s">
        <v>156</v>
      </c>
      <c r="BX17" s="2" t="s">
        <v>377</v>
      </c>
      <c r="BY17" s="2" t="s">
        <v>158</v>
      </c>
      <c r="BZ17" s="2" t="s">
        <v>146</v>
      </c>
      <c r="CA17" s="4"/>
      <c r="CB17" s="8"/>
      <c r="CC17" s="4">
        <v>1</v>
      </c>
      <c r="CD17" s="8">
        <v>213.53</v>
      </c>
      <c r="CE17" s="7">
        <v>-1</v>
      </c>
      <c r="CF17" s="7">
        <v>-1</v>
      </c>
      <c r="CG17" s="2" t="s">
        <v>155</v>
      </c>
      <c r="CH17" s="2" t="s">
        <v>167</v>
      </c>
      <c r="CI17" s="2" t="s">
        <v>378</v>
      </c>
      <c r="CJ17" s="2" t="s">
        <v>379</v>
      </c>
      <c r="CK17" s="2" t="s">
        <v>158</v>
      </c>
      <c r="CL17" s="2" t="s">
        <v>146</v>
      </c>
      <c r="CM17" s="4"/>
      <c r="CN17" s="8"/>
      <c r="CO17" s="4">
        <v>1</v>
      </c>
      <c r="CP17" s="8">
        <v>150.49</v>
      </c>
      <c r="CQ17" s="7">
        <v>-1</v>
      </c>
      <c r="CR17" s="7">
        <v>-1</v>
      </c>
      <c r="CS17" s="2" t="s">
        <v>155</v>
      </c>
      <c r="CT17" s="2" t="s">
        <v>167</v>
      </c>
      <c r="CU17" s="2" t="s">
        <v>210</v>
      </c>
      <c r="CV17" s="2" t="s">
        <v>342</v>
      </c>
      <c r="CW17" s="2" t="s">
        <v>158</v>
      </c>
      <c r="CX17" s="2" t="s">
        <v>146</v>
      </c>
      <c r="CY17" s="4"/>
      <c r="CZ17" s="8"/>
      <c r="DA17" s="4">
        <v>2</v>
      </c>
      <c r="DB17" s="8">
        <v>345.6</v>
      </c>
      <c r="DC17" s="7">
        <v>-1</v>
      </c>
      <c r="DD17" s="7">
        <v>-1</v>
      </c>
      <c r="DE17" s="2" t="s">
        <v>155</v>
      </c>
      <c r="DF17" s="2" t="s">
        <v>167</v>
      </c>
      <c r="DG17" s="2" t="s">
        <v>163</v>
      </c>
      <c r="DH17" s="2" t="s">
        <v>380</v>
      </c>
      <c r="DI17" s="2" t="s">
        <v>289</v>
      </c>
      <c r="DJ17" s="2" t="s">
        <v>146</v>
      </c>
      <c r="DK17" s="4"/>
      <c r="DL17" s="8"/>
      <c r="DM17" s="4">
        <v>2</v>
      </c>
      <c r="DN17" s="8">
        <v>361.8</v>
      </c>
      <c r="DO17" s="7">
        <v>-1</v>
      </c>
      <c r="DP17" s="7">
        <v>-1</v>
      </c>
      <c r="DQ17" s="2" t="s">
        <v>155</v>
      </c>
      <c r="DR17" s="2" t="s">
        <v>167</v>
      </c>
      <c r="DS17" s="2" t="s">
        <v>156</v>
      </c>
      <c r="DT17" s="2" t="s">
        <v>381</v>
      </c>
      <c r="DU17" s="2" t="s">
        <v>158</v>
      </c>
      <c r="DV17" s="2" t="s">
        <v>146</v>
      </c>
      <c r="DW17" s="4"/>
      <c r="DX17" s="8"/>
      <c r="DY17" s="4">
        <v>1</v>
      </c>
      <c r="DZ17" s="8">
        <v>215.21</v>
      </c>
      <c r="EA17" s="7">
        <v>-1</v>
      </c>
      <c r="EB17" s="7">
        <v>-1</v>
      </c>
      <c r="EC17" s="2" t="s">
        <v>155</v>
      </c>
      <c r="ED17" s="2" t="s">
        <v>167</v>
      </c>
      <c r="EE17" s="2" t="s">
        <v>146</v>
      </c>
      <c r="EF17" s="2" t="s">
        <v>382</v>
      </c>
      <c r="EG17" s="2" t="s">
        <v>158</v>
      </c>
      <c r="EH17" s="2" t="s">
        <v>146</v>
      </c>
      <c r="EI17" s="4"/>
      <c r="EJ17" s="8"/>
      <c r="EK17" s="4"/>
      <c r="EL17" s="8"/>
      <c r="EM17" s="7"/>
      <c r="EN17" s="7"/>
      <c r="EO17" s="2" t="s">
        <v>155</v>
      </c>
      <c r="EP17" s="2" t="s">
        <v>167</v>
      </c>
      <c r="EQ17" s="2" t="s">
        <v>169</v>
      </c>
      <c r="ER17" s="2" t="s">
        <v>305</v>
      </c>
      <c r="ES17" s="2" t="s">
        <v>158</v>
      </c>
      <c r="ET17" s="2" t="s">
        <v>146</v>
      </c>
      <c r="EU17" s="4"/>
      <c r="EV17" s="8"/>
      <c r="EW17" s="4"/>
      <c r="EX17" s="8"/>
      <c r="EY17" s="7"/>
      <c r="EZ17" s="7"/>
      <c r="FA17" s="2" t="s">
        <v>171</v>
      </c>
      <c r="FB17" s="2" t="s">
        <v>167</v>
      </c>
      <c r="FC17" s="2" t="s">
        <v>146</v>
      </c>
      <c r="FD17" s="2" t="s">
        <v>146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155</v>
      </c>
      <c r="FN17" s="2" t="s">
        <v>167</v>
      </c>
      <c r="FO17" s="2" t="s">
        <v>172</v>
      </c>
      <c r="FP17" s="2" t="s">
        <v>383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155</v>
      </c>
      <c r="FZ17" s="2" t="s">
        <v>167</v>
      </c>
      <c r="GA17" s="2" t="s">
        <v>349</v>
      </c>
      <c r="GB17" s="2" t="s">
        <v>384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177</v>
      </c>
      <c r="GL17" s="2" t="s">
        <v>167</v>
      </c>
      <c r="GM17" s="2" t="s">
        <v>385</v>
      </c>
      <c r="GN17" s="2" t="s">
        <v>146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177</v>
      </c>
      <c r="GX17" s="2" t="s">
        <v>167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155</v>
      </c>
      <c r="HJ17" s="2" t="s">
        <v>167</v>
      </c>
      <c r="HK17" s="2" t="s">
        <v>180</v>
      </c>
      <c r="HL17" s="2" t="s">
        <v>386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177</v>
      </c>
      <c r="HV17" s="2" t="s">
        <v>167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146</v>
      </c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167</v>
      </c>
      <c r="IU17" s="2" t="s">
        <v>250</v>
      </c>
      <c r="IV17" s="2" t="s">
        <v>387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174</v>
      </c>
      <c r="JF17" s="2" t="s">
        <v>167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155</v>
      </c>
      <c r="JR17" s="2" t="s">
        <v>167</v>
      </c>
      <c r="JS17" s="2" t="s">
        <v>353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177</v>
      </c>
      <c r="KD17" s="2" t="s">
        <v>167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155</v>
      </c>
      <c r="KP17" s="2" t="s">
        <v>167</v>
      </c>
      <c r="KQ17" s="2" t="s">
        <v>388</v>
      </c>
      <c r="KR17" s="2" t="s">
        <v>146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171</v>
      </c>
      <c r="LB17" s="2" t="s">
        <v>167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174</v>
      </c>
      <c r="LN17" s="2" t="s">
        <v>167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174</v>
      </c>
      <c r="LZ17" s="2" t="s">
        <v>167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177</v>
      </c>
      <c r="ML17" s="2" t="s">
        <v>167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155</v>
      </c>
      <c r="MX17" s="2" t="s">
        <v>167</v>
      </c>
      <c r="MY17" s="2" t="s">
        <v>389</v>
      </c>
      <c r="MZ17" s="2" t="s">
        <v>390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174</v>
      </c>
      <c r="NJ17" s="2" t="s">
        <v>167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174</v>
      </c>
      <c r="NV17" s="2" t="s">
        <v>167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177</v>
      </c>
      <c r="OH17" s="2" t="s">
        <v>167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155</v>
      </c>
      <c r="OT17" s="2" t="s">
        <v>167</v>
      </c>
      <c r="OU17" s="2" t="s">
        <v>356</v>
      </c>
      <c r="OV17" s="2" t="s">
        <v>391</v>
      </c>
      <c r="OW17" s="2" t="s">
        <v>158</v>
      </c>
      <c r="OX17" s="2" t="s">
        <v>146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392</v>
      </c>
      <c r="B18" s="2" t="s">
        <v>135</v>
      </c>
      <c r="C18" s="2" t="s">
        <v>136</v>
      </c>
      <c r="D18" s="2" t="s">
        <v>328</v>
      </c>
      <c r="E18" s="2" t="s">
        <v>329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188</v>
      </c>
      <c r="K18" s="2" t="s">
        <v>372</v>
      </c>
      <c r="L18" s="3">
        <v>245</v>
      </c>
      <c r="M18" s="3">
        <v>257.25</v>
      </c>
      <c r="N18" s="3">
        <v>700</v>
      </c>
      <c r="O18" s="2" t="s">
        <v>280</v>
      </c>
      <c r="P18" s="2" t="s">
        <v>281</v>
      </c>
      <c r="Q18" s="2" t="s">
        <v>145</v>
      </c>
      <c r="R18" s="2" t="s">
        <v>146</v>
      </c>
      <c r="S18" s="2" t="s">
        <v>373</v>
      </c>
      <c r="T18" s="2" t="s">
        <v>146</v>
      </c>
      <c r="U18" s="2" t="s">
        <v>335</v>
      </c>
      <c r="V18" s="2" t="s">
        <v>375</v>
      </c>
      <c r="W18" s="2" t="s">
        <v>337</v>
      </c>
      <c r="X18" s="2" t="s">
        <v>338</v>
      </c>
      <c r="Y18" s="2" t="s">
        <v>152</v>
      </c>
      <c r="Z18" s="4"/>
      <c r="AA18" s="4">
        <f>=ROUNDDOWN({0},0)</f>
      </c>
      <c r="AB18" s="5">
        <v>2</v>
      </c>
      <c r="AC18" s="2" t="s">
        <v>146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>
        <v>0</v>
      </c>
      <c r="AP18" s="4"/>
      <c r="AQ18" s="8"/>
      <c r="AR18" s="4">
        <v>17</v>
      </c>
      <c r="AS18" s="8">
        <v>4109.11</v>
      </c>
      <c r="AT18" s="7">
        <v>-1</v>
      </c>
      <c r="AU18" s="7">
        <v>-1</v>
      </c>
      <c r="AV18" s="4" t="s">
        <v>146</v>
      </c>
      <c r="AW18" s="8" t="s">
        <v>146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/>
      <c r="BJ18" s="4"/>
      <c r="BK18" s="8"/>
      <c r="BL18" s="2" t="s">
        <v>393</v>
      </c>
      <c r="BM18" s="7"/>
      <c r="BN18" s="7"/>
      <c r="BO18" s="4"/>
      <c r="BP18" s="8"/>
      <c r="BQ18" s="4">
        <v>2</v>
      </c>
      <c r="BR18" s="8">
        <v>600.25</v>
      </c>
      <c r="BS18" s="7">
        <v>-1</v>
      </c>
      <c r="BT18" s="7">
        <v>-1</v>
      </c>
      <c r="BU18" s="2" t="s">
        <v>155</v>
      </c>
      <c r="BV18" s="2" t="s">
        <v>167</v>
      </c>
      <c r="BW18" s="2" t="s">
        <v>156</v>
      </c>
      <c r="BX18" s="2" t="s">
        <v>394</v>
      </c>
      <c r="BY18" s="2" t="s">
        <v>158</v>
      </c>
      <c r="BZ18" s="2" t="s">
        <v>146</v>
      </c>
      <c r="CA18" s="4"/>
      <c r="CB18" s="8"/>
      <c r="CC18" s="4">
        <v>1</v>
      </c>
      <c r="CD18" s="8">
        <v>249.11</v>
      </c>
      <c r="CE18" s="7">
        <v>-1</v>
      </c>
      <c r="CF18" s="7">
        <v>-1</v>
      </c>
      <c r="CG18" s="2" t="s">
        <v>155</v>
      </c>
      <c r="CH18" s="2" t="s">
        <v>167</v>
      </c>
      <c r="CI18" s="2" t="s">
        <v>378</v>
      </c>
      <c r="CJ18" s="2" t="s">
        <v>395</v>
      </c>
      <c r="CK18" s="2" t="s">
        <v>158</v>
      </c>
      <c r="CL18" s="2" t="s">
        <v>146</v>
      </c>
      <c r="CM18" s="4"/>
      <c r="CN18" s="8"/>
      <c r="CO18" s="4">
        <v>1</v>
      </c>
      <c r="CP18" s="8">
        <v>175.57</v>
      </c>
      <c r="CQ18" s="7">
        <v>-1</v>
      </c>
      <c r="CR18" s="7">
        <v>-1</v>
      </c>
      <c r="CS18" s="2" t="s">
        <v>155</v>
      </c>
      <c r="CT18" s="2" t="s">
        <v>167</v>
      </c>
      <c r="CU18" s="2" t="s">
        <v>210</v>
      </c>
      <c r="CV18" s="2" t="s">
        <v>396</v>
      </c>
      <c r="CW18" s="2" t="s">
        <v>158</v>
      </c>
      <c r="CX18" s="2" t="s">
        <v>146</v>
      </c>
      <c r="CY18" s="4"/>
      <c r="CZ18" s="8"/>
      <c r="DA18" s="4">
        <v>2</v>
      </c>
      <c r="DB18" s="8">
        <v>403.2</v>
      </c>
      <c r="DC18" s="7">
        <v>-1</v>
      </c>
      <c r="DD18" s="7">
        <v>-1</v>
      </c>
      <c r="DE18" s="2" t="s">
        <v>155</v>
      </c>
      <c r="DF18" s="2" t="s">
        <v>167</v>
      </c>
      <c r="DG18" s="2" t="s">
        <v>163</v>
      </c>
      <c r="DH18" s="2" t="s">
        <v>397</v>
      </c>
      <c r="DI18" s="2" t="s">
        <v>289</v>
      </c>
      <c r="DJ18" s="2" t="s">
        <v>146</v>
      </c>
      <c r="DK18" s="4"/>
      <c r="DL18" s="8"/>
      <c r="DM18" s="4">
        <v>2</v>
      </c>
      <c r="DN18" s="8">
        <v>422.1</v>
      </c>
      <c r="DO18" s="7">
        <v>-1</v>
      </c>
      <c r="DP18" s="7">
        <v>-1</v>
      </c>
      <c r="DQ18" s="2" t="s">
        <v>155</v>
      </c>
      <c r="DR18" s="2" t="s">
        <v>167</v>
      </c>
      <c r="DS18" s="2" t="s">
        <v>156</v>
      </c>
      <c r="DT18" s="2" t="s">
        <v>398</v>
      </c>
      <c r="DU18" s="2" t="s">
        <v>158</v>
      </c>
      <c r="DV18" s="2" t="s">
        <v>146</v>
      </c>
      <c r="DW18" s="4"/>
      <c r="DX18" s="8"/>
      <c r="DY18" s="4">
        <v>7</v>
      </c>
      <c r="DZ18" s="8">
        <v>1757.63</v>
      </c>
      <c r="EA18" s="7">
        <v>-1</v>
      </c>
      <c r="EB18" s="7">
        <v>-1</v>
      </c>
      <c r="EC18" s="2" t="s">
        <v>155</v>
      </c>
      <c r="ED18" s="2" t="s">
        <v>167</v>
      </c>
      <c r="EE18" s="2" t="s">
        <v>146</v>
      </c>
      <c r="EF18" s="2" t="s">
        <v>382</v>
      </c>
      <c r="EG18" s="2" t="s">
        <v>158</v>
      </c>
      <c r="EH18" s="2" t="s">
        <v>146</v>
      </c>
      <c r="EI18" s="4"/>
      <c r="EJ18" s="8"/>
      <c r="EK18" s="4">
        <v>1</v>
      </c>
      <c r="EL18" s="8">
        <v>246.84</v>
      </c>
      <c r="EM18" s="7">
        <v>-1</v>
      </c>
      <c r="EN18" s="7">
        <v>-1</v>
      </c>
      <c r="EO18" s="2" t="s">
        <v>155</v>
      </c>
      <c r="EP18" s="2" t="s">
        <v>167</v>
      </c>
      <c r="EQ18" s="2" t="s">
        <v>169</v>
      </c>
      <c r="ER18" s="2" t="s">
        <v>387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171</v>
      </c>
      <c r="FB18" s="2" t="s">
        <v>167</v>
      </c>
      <c r="FC18" s="2" t="s">
        <v>146</v>
      </c>
      <c r="FD18" s="2" t="s">
        <v>146</v>
      </c>
      <c r="FE18" s="2" t="s">
        <v>158</v>
      </c>
      <c r="FF18" s="2" t="s">
        <v>146</v>
      </c>
      <c r="FG18" s="4"/>
      <c r="FH18" s="8"/>
      <c r="FI18" s="4">
        <v>1</v>
      </c>
      <c r="FJ18" s="8">
        <v>254.41</v>
      </c>
      <c r="FK18" s="7">
        <v>-1</v>
      </c>
      <c r="FL18" s="7">
        <v>-1</v>
      </c>
      <c r="FM18" s="2" t="s">
        <v>155</v>
      </c>
      <c r="FN18" s="2" t="s">
        <v>167</v>
      </c>
      <c r="FO18" s="2" t="s">
        <v>172</v>
      </c>
      <c r="FP18" s="2" t="s">
        <v>197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155</v>
      </c>
      <c r="FZ18" s="2" t="s">
        <v>167</v>
      </c>
      <c r="GA18" s="2" t="s">
        <v>349</v>
      </c>
      <c r="GB18" s="2" t="s">
        <v>399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177</v>
      </c>
      <c r="GL18" s="2" t="s">
        <v>167</v>
      </c>
      <c r="GM18" s="2" t="s">
        <v>385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177</v>
      </c>
      <c r="GX18" s="2" t="s">
        <v>167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155</v>
      </c>
      <c r="HJ18" s="2" t="s">
        <v>167</v>
      </c>
      <c r="HK18" s="2" t="s">
        <v>180</v>
      </c>
      <c r="HL18" s="2" t="s">
        <v>198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177</v>
      </c>
      <c r="HV18" s="2" t="s">
        <v>167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146</v>
      </c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167</v>
      </c>
      <c r="IU18" s="2" t="s">
        <v>156</v>
      </c>
      <c r="IV18" s="2" t="s">
        <v>400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174</v>
      </c>
      <c r="JF18" s="2" t="s">
        <v>167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155</v>
      </c>
      <c r="JR18" s="2" t="s">
        <v>167</v>
      </c>
      <c r="JS18" s="2" t="s">
        <v>353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177</v>
      </c>
      <c r="KD18" s="2" t="s">
        <v>167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155</v>
      </c>
      <c r="KP18" s="2" t="s">
        <v>167</v>
      </c>
      <c r="KQ18" s="2" t="s">
        <v>225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171</v>
      </c>
      <c r="LB18" s="2" t="s">
        <v>167</v>
      </c>
      <c r="LC18" s="2" t="s">
        <v>146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174</v>
      </c>
      <c r="LN18" s="2" t="s">
        <v>167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174</v>
      </c>
      <c r="LZ18" s="2" t="s">
        <v>167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177</v>
      </c>
      <c r="ML18" s="2" t="s">
        <v>167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155</v>
      </c>
      <c r="MX18" s="2" t="s">
        <v>167</v>
      </c>
      <c r="MY18" s="2" t="s">
        <v>401</v>
      </c>
      <c r="MZ18" s="2" t="s">
        <v>402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174</v>
      </c>
      <c r="NJ18" s="2" t="s">
        <v>167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174</v>
      </c>
      <c r="NV18" s="2" t="s">
        <v>167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177</v>
      </c>
      <c r="OH18" s="2" t="s">
        <v>167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155</v>
      </c>
      <c r="OT18" s="2" t="s">
        <v>167</v>
      </c>
      <c r="OU18" s="2" t="s">
        <v>356</v>
      </c>
      <c r="OV18" s="2" t="s">
        <v>146</v>
      </c>
      <c r="OW18" s="2" t="s">
        <v>158</v>
      </c>
      <c r="OX18" s="2" t="s">
        <v>146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403</v>
      </c>
      <c r="B19" s="2" t="s">
        <v>135</v>
      </c>
      <c r="C19" s="2" t="s">
        <v>136</v>
      </c>
      <c r="D19" s="2" t="s">
        <v>404</v>
      </c>
      <c r="E19" s="2" t="s">
        <v>405</v>
      </c>
      <c r="F19" s="2" t="s">
        <v>330</v>
      </c>
      <c r="G19" s="2" t="s">
        <v>330</v>
      </c>
      <c r="H19" s="2" t="s">
        <v>330</v>
      </c>
      <c r="I19" s="2" t="s">
        <v>406</v>
      </c>
      <c r="J19" s="2" t="s">
        <v>407</v>
      </c>
      <c r="K19" s="2" t="s">
        <v>332</v>
      </c>
      <c r="L19" s="3">
        <v>19.25</v>
      </c>
      <c r="M19" s="3">
        <v>20.21</v>
      </c>
      <c r="N19" s="3">
        <v>54.99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334</v>
      </c>
      <c r="T19" s="2" t="s">
        <v>146</v>
      </c>
      <c r="U19" s="2" t="s">
        <v>146</v>
      </c>
      <c r="V19" s="2" t="s">
        <v>336</v>
      </c>
      <c r="W19" s="2" t="s">
        <v>337</v>
      </c>
      <c r="X19" s="2" t="s">
        <v>146</v>
      </c>
      <c r="Y19" s="2" t="s">
        <v>408</v>
      </c>
      <c r="Z19" s="4">
        <v>435</v>
      </c>
      <c r="AA19" s="4">
        <f>=ROUNDDOWN(59.5890410958904,0)</f>
      </c>
      <c r="AB19" s="5">
        <v>7.3</v>
      </c>
      <c r="AC19" s="2" t="s">
        <v>146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>
        <v>0</v>
      </c>
      <c r="AP19" s="4">
        <v>29</v>
      </c>
      <c r="AQ19" s="8">
        <v>553.65</v>
      </c>
      <c r="AR19" s="4">
        <v>43</v>
      </c>
      <c r="AS19" s="8">
        <v>679.74</v>
      </c>
      <c r="AT19" s="7">
        <v>-0.3256</v>
      </c>
      <c r="AU19" s="7">
        <v>-0.1855</v>
      </c>
      <c r="AV19" s="4">
        <v>29</v>
      </c>
      <c r="AW19" s="8">
        <v>553.65</v>
      </c>
      <c r="AX19" s="4">
        <v>43</v>
      </c>
      <c r="AY19" s="8">
        <v>679.74</v>
      </c>
      <c r="AZ19" s="7">
        <v>-0.3256</v>
      </c>
      <c r="BA19" s="7">
        <v>-0.1855</v>
      </c>
      <c r="BB19" s="7">
        <v>1</v>
      </c>
      <c r="BC19" s="4">
        <v>29</v>
      </c>
      <c r="BD19" s="8">
        <v>553.65</v>
      </c>
      <c r="BE19" s="4">
        <v>43</v>
      </c>
      <c r="BF19" s="8">
        <v>679.74</v>
      </c>
      <c r="BG19" s="7">
        <v>-0.3256</v>
      </c>
      <c r="BH19" s="7">
        <v>-0.1855</v>
      </c>
      <c r="BI19" s="7">
        <v>1</v>
      </c>
      <c r="BJ19" s="4">
        <v>29</v>
      </c>
      <c r="BK19" s="8">
        <v>553.65</v>
      </c>
      <c r="BL19" s="2" t="s">
        <v>409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155</v>
      </c>
      <c r="BV19" s="2" t="s">
        <v>143</v>
      </c>
      <c r="BW19" s="2" t="s">
        <v>156</v>
      </c>
      <c r="BX19" s="2" t="s">
        <v>410</v>
      </c>
      <c r="BY19" s="2" t="s">
        <v>158</v>
      </c>
      <c r="BZ19" s="2" t="s">
        <v>146</v>
      </c>
      <c r="CA19" s="4">
        <v>9</v>
      </c>
      <c r="CB19" s="8">
        <v>157.23</v>
      </c>
      <c r="CC19" s="4">
        <v>7</v>
      </c>
      <c r="CD19" s="8">
        <v>122.29</v>
      </c>
      <c r="CE19" s="7">
        <v>0.2857</v>
      </c>
      <c r="CF19" s="7">
        <v>0.2857</v>
      </c>
      <c r="CG19" s="2" t="s">
        <v>155</v>
      </c>
      <c r="CH19" s="2" t="s">
        <v>143</v>
      </c>
      <c r="CI19" s="2" t="s">
        <v>156</v>
      </c>
      <c r="CJ19" s="2" t="s">
        <v>411</v>
      </c>
      <c r="CK19" s="2" t="s">
        <v>158</v>
      </c>
      <c r="CL19" s="2" t="s">
        <v>146</v>
      </c>
      <c r="CM19" s="4">
        <v>15</v>
      </c>
      <c r="CN19" s="8">
        <v>318.3</v>
      </c>
      <c r="CO19" s="4"/>
      <c r="CP19" s="8"/>
      <c r="CQ19" s="7"/>
      <c r="CR19" s="7"/>
      <c r="CS19" s="2" t="s">
        <v>155</v>
      </c>
      <c r="CT19" s="2" t="s">
        <v>143</v>
      </c>
      <c r="CU19" s="2" t="s">
        <v>412</v>
      </c>
      <c r="CV19" s="2" t="s">
        <v>413</v>
      </c>
      <c r="CW19" s="2" t="s">
        <v>158</v>
      </c>
      <c r="CX19" s="2" t="s">
        <v>146</v>
      </c>
      <c r="CY19" s="4"/>
      <c r="CZ19" s="8"/>
      <c r="DA19" s="4"/>
      <c r="DB19" s="8"/>
      <c r="DC19" s="7"/>
      <c r="DD19" s="7"/>
      <c r="DE19" s="2" t="s">
        <v>155</v>
      </c>
      <c r="DF19" s="2" t="s">
        <v>178</v>
      </c>
      <c r="DG19" s="2" t="s">
        <v>250</v>
      </c>
      <c r="DH19" s="2" t="s">
        <v>414</v>
      </c>
      <c r="DI19" s="2" t="s">
        <v>158</v>
      </c>
      <c r="DJ19" s="2" t="s">
        <v>146</v>
      </c>
      <c r="DK19" s="4">
        <v>4</v>
      </c>
      <c r="DL19" s="8">
        <v>60.82</v>
      </c>
      <c r="DM19" s="4">
        <v>31</v>
      </c>
      <c r="DN19" s="8">
        <v>470.95</v>
      </c>
      <c r="DO19" s="7">
        <v>-0.871</v>
      </c>
      <c r="DP19" s="7">
        <v>-0.8709</v>
      </c>
      <c r="DQ19" s="2" t="s">
        <v>155</v>
      </c>
      <c r="DR19" s="2" t="s">
        <v>143</v>
      </c>
      <c r="DS19" s="2" t="s">
        <v>156</v>
      </c>
      <c r="DT19" s="2" t="s">
        <v>415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166</v>
      </c>
      <c r="ED19" s="2" t="s">
        <v>167</v>
      </c>
      <c r="EE19" s="2" t="s">
        <v>250</v>
      </c>
      <c r="EF19" s="2" t="s">
        <v>235</v>
      </c>
      <c r="EG19" s="2" t="s">
        <v>158</v>
      </c>
      <c r="EH19" s="2" t="s">
        <v>146</v>
      </c>
      <c r="EI19" s="4">
        <v>1</v>
      </c>
      <c r="EJ19" s="8">
        <v>17.3</v>
      </c>
      <c r="EK19" s="4">
        <v>5</v>
      </c>
      <c r="EL19" s="8">
        <v>86.5</v>
      </c>
      <c r="EM19" s="7">
        <v>-0.8</v>
      </c>
      <c r="EN19" s="7">
        <v>-0.8</v>
      </c>
      <c r="EO19" s="2" t="s">
        <v>155</v>
      </c>
      <c r="EP19" s="2" t="s">
        <v>143</v>
      </c>
      <c r="EQ19" s="2" t="s">
        <v>169</v>
      </c>
      <c r="ER19" s="2" t="s">
        <v>416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171</v>
      </c>
      <c r="FB19" s="2" t="s">
        <v>143</v>
      </c>
      <c r="FC19" s="2" t="s">
        <v>146</v>
      </c>
      <c r="FD19" s="2" t="s">
        <v>146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155</v>
      </c>
      <c r="FN19" s="2" t="s">
        <v>143</v>
      </c>
      <c r="FO19" s="2" t="s">
        <v>250</v>
      </c>
      <c r="FP19" s="2" t="s">
        <v>417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177</v>
      </c>
      <c r="FZ19" s="2" t="s">
        <v>143</v>
      </c>
      <c r="GA19" s="2" t="s">
        <v>146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177</v>
      </c>
      <c r="GL19" s="2" t="s">
        <v>143</v>
      </c>
      <c r="GM19" s="2" t="s">
        <v>250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177</v>
      </c>
      <c r="GX19" s="2" t="s">
        <v>143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155</v>
      </c>
      <c r="HJ19" s="2" t="s">
        <v>178</v>
      </c>
      <c r="HK19" s="2" t="s">
        <v>418</v>
      </c>
      <c r="HL19" s="2" t="s">
        <v>419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177</v>
      </c>
      <c r="HV19" s="2" t="s">
        <v>143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171</v>
      </c>
      <c r="IH19" s="2" t="s">
        <v>143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143</v>
      </c>
      <c r="IU19" s="2" t="s">
        <v>156</v>
      </c>
      <c r="IV19" s="2" t="s">
        <v>420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174</v>
      </c>
      <c r="JF19" s="2" t="s">
        <v>143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177</v>
      </c>
      <c r="JR19" s="2" t="s">
        <v>167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171</v>
      </c>
      <c r="KD19" s="2" t="s">
        <v>143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421</v>
      </c>
      <c r="KP19" s="2" t="s">
        <v>143</v>
      </c>
      <c r="KQ19" s="2" t="s">
        <v>146</v>
      </c>
      <c r="KR19" s="2" t="s">
        <v>146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296</v>
      </c>
      <c r="LB19" s="2" t="s">
        <v>143</v>
      </c>
      <c r="LC19" s="2" t="s">
        <v>250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174</v>
      </c>
      <c r="LN19" s="2" t="s">
        <v>143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174</v>
      </c>
      <c r="LZ19" s="2" t="s">
        <v>143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177</v>
      </c>
      <c r="ML19" s="2" t="s">
        <v>143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296</v>
      </c>
      <c r="MX19" s="2" t="s">
        <v>167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174</v>
      </c>
      <c r="NJ19" s="2" t="s">
        <v>143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174</v>
      </c>
      <c r="NV19" s="2" t="s">
        <v>143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177</v>
      </c>
      <c r="OH19" s="2" t="s">
        <v>143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174</v>
      </c>
      <c r="OT19" s="2" t="s">
        <v>143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>
        <v>435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2" t="s">
        <v>422</v>
      </c>
      <c r="B20" s="2" t="s">
        <v>135</v>
      </c>
      <c r="C20" s="2" t="s">
        <v>136</v>
      </c>
      <c r="D20" s="2" t="s">
        <v>423</v>
      </c>
      <c r="E20" s="2" t="s">
        <v>424</v>
      </c>
      <c r="F20" s="2" t="s">
        <v>330</v>
      </c>
      <c r="G20" s="2" t="s">
        <v>330</v>
      </c>
      <c r="H20" s="2" t="s">
        <v>330</v>
      </c>
      <c r="I20" s="2" t="s">
        <v>425</v>
      </c>
      <c r="J20" s="2" t="s">
        <v>426</v>
      </c>
      <c r="K20" s="2" t="s">
        <v>332</v>
      </c>
      <c r="L20" s="3">
        <v>43.75</v>
      </c>
      <c r="M20" s="3">
        <v>45.93</v>
      </c>
      <c r="N20" s="3">
        <v>124.99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334</v>
      </c>
      <c r="T20" s="2" t="s">
        <v>146</v>
      </c>
      <c r="U20" s="2" t="s">
        <v>146</v>
      </c>
      <c r="V20" s="2" t="s">
        <v>336</v>
      </c>
      <c r="W20" s="2" t="s">
        <v>337</v>
      </c>
      <c r="X20" s="2" t="s">
        <v>146</v>
      </c>
      <c r="Y20" s="2" t="s">
        <v>408</v>
      </c>
      <c r="Z20" s="4">
        <v>168</v>
      </c>
      <c r="AA20" s="4">
        <f>=ROUNDDOWN(56,0)</f>
      </c>
      <c r="AB20" s="5">
        <v>3</v>
      </c>
      <c r="AC20" s="2" t="s">
        <v>146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>
        <v>0</v>
      </c>
      <c r="AP20" s="4">
        <v>8</v>
      </c>
      <c r="AQ20" s="8">
        <v>335.44</v>
      </c>
      <c r="AR20" s="4">
        <v>17</v>
      </c>
      <c r="AS20" s="8">
        <v>623.97</v>
      </c>
      <c r="AT20" s="7">
        <v>-0.5294</v>
      </c>
      <c r="AU20" s="7">
        <v>-0.4624</v>
      </c>
      <c r="AV20" s="4">
        <v>8</v>
      </c>
      <c r="AW20" s="8">
        <v>335.44</v>
      </c>
      <c r="AX20" s="4">
        <v>22</v>
      </c>
      <c r="AY20" s="8">
        <v>840.37</v>
      </c>
      <c r="AZ20" s="7">
        <v>-0.6364</v>
      </c>
      <c r="BA20" s="7">
        <v>-0.6008</v>
      </c>
      <c r="BB20" s="7">
        <v>1</v>
      </c>
      <c r="BC20" s="4">
        <v>8</v>
      </c>
      <c r="BD20" s="8">
        <v>335.44</v>
      </c>
      <c r="BE20" s="4">
        <v>22</v>
      </c>
      <c r="BF20" s="8">
        <v>840.37</v>
      </c>
      <c r="BG20" s="7">
        <v>-0.6364</v>
      </c>
      <c r="BH20" s="7">
        <v>-0.6008</v>
      </c>
      <c r="BI20" s="7">
        <v>1</v>
      </c>
      <c r="BJ20" s="4">
        <v>8</v>
      </c>
      <c r="BK20" s="8">
        <v>335.44</v>
      </c>
      <c r="BL20" s="2" t="s">
        <v>427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156</v>
      </c>
      <c r="BX20" s="2" t="s">
        <v>428</v>
      </c>
      <c r="BY20" s="2" t="s">
        <v>158</v>
      </c>
      <c r="BZ20" s="2" t="s">
        <v>146</v>
      </c>
      <c r="CA20" s="4">
        <v>8</v>
      </c>
      <c r="CB20" s="8">
        <v>335.44</v>
      </c>
      <c r="CC20" s="4">
        <v>5</v>
      </c>
      <c r="CD20" s="8">
        <v>209.65</v>
      </c>
      <c r="CE20" s="7">
        <v>0.6</v>
      </c>
      <c r="CF20" s="7">
        <v>0.6</v>
      </c>
      <c r="CG20" s="2" t="s">
        <v>155</v>
      </c>
      <c r="CH20" s="2" t="s">
        <v>143</v>
      </c>
      <c r="CI20" s="2" t="s">
        <v>156</v>
      </c>
      <c r="CJ20" s="2" t="s">
        <v>429</v>
      </c>
      <c r="CK20" s="2" t="s">
        <v>158</v>
      </c>
      <c r="CL20" s="2" t="s">
        <v>146</v>
      </c>
      <c r="CM20" s="4"/>
      <c r="CN20" s="8"/>
      <c r="CO20" s="4"/>
      <c r="CP20" s="8"/>
      <c r="CQ20" s="7"/>
      <c r="CR20" s="7"/>
      <c r="CS20" s="2" t="s">
        <v>155</v>
      </c>
      <c r="CT20" s="2" t="s">
        <v>143</v>
      </c>
      <c r="CU20" s="2" t="s">
        <v>430</v>
      </c>
      <c r="CV20" s="2" t="s">
        <v>413</v>
      </c>
      <c r="CW20" s="2" t="s">
        <v>158</v>
      </c>
      <c r="CX20" s="2" t="s">
        <v>146</v>
      </c>
      <c r="CY20" s="4"/>
      <c r="CZ20" s="8"/>
      <c r="DA20" s="4"/>
      <c r="DB20" s="8"/>
      <c r="DC20" s="7"/>
      <c r="DD20" s="7"/>
      <c r="DE20" s="2" t="s">
        <v>155</v>
      </c>
      <c r="DF20" s="2" t="s">
        <v>178</v>
      </c>
      <c r="DG20" s="2" t="s">
        <v>250</v>
      </c>
      <c r="DH20" s="2" t="s">
        <v>431</v>
      </c>
      <c r="DI20" s="2" t="s">
        <v>158</v>
      </c>
      <c r="DJ20" s="2" t="s">
        <v>146</v>
      </c>
      <c r="DK20" s="4"/>
      <c r="DL20" s="8"/>
      <c r="DM20" s="4">
        <v>12</v>
      </c>
      <c r="DN20" s="8">
        <v>414.32</v>
      </c>
      <c r="DO20" s="7">
        <v>-1</v>
      </c>
      <c r="DP20" s="7">
        <v>-1</v>
      </c>
      <c r="DQ20" s="2" t="s">
        <v>155</v>
      </c>
      <c r="DR20" s="2" t="s">
        <v>143</v>
      </c>
      <c r="DS20" s="2" t="s">
        <v>156</v>
      </c>
      <c r="DT20" s="2" t="s">
        <v>432</v>
      </c>
      <c r="DU20" s="2" t="s">
        <v>158</v>
      </c>
      <c r="DV20" s="2" t="s">
        <v>146</v>
      </c>
      <c r="DW20" s="4"/>
      <c r="DX20" s="8"/>
      <c r="DY20" s="4"/>
      <c r="DZ20" s="8"/>
      <c r="EA20" s="7"/>
      <c r="EB20" s="7"/>
      <c r="EC20" s="2" t="s">
        <v>166</v>
      </c>
      <c r="ED20" s="2" t="s">
        <v>167</v>
      </c>
      <c r="EE20" s="2" t="s">
        <v>250</v>
      </c>
      <c r="EF20" s="2" t="s">
        <v>288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155</v>
      </c>
      <c r="EP20" s="2" t="s">
        <v>143</v>
      </c>
      <c r="EQ20" s="2" t="s">
        <v>169</v>
      </c>
      <c r="ER20" s="2" t="s">
        <v>416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171</v>
      </c>
      <c r="FB20" s="2" t="s">
        <v>143</v>
      </c>
      <c r="FC20" s="2" t="s">
        <v>146</v>
      </c>
      <c r="FD20" s="2" t="s">
        <v>146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155</v>
      </c>
      <c r="FN20" s="2" t="s">
        <v>143</v>
      </c>
      <c r="FO20" s="2" t="s">
        <v>250</v>
      </c>
      <c r="FP20" s="2" t="s">
        <v>433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177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177</v>
      </c>
      <c r="GL20" s="2" t="s">
        <v>143</v>
      </c>
      <c r="GM20" s="2" t="s">
        <v>250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177</v>
      </c>
      <c r="GX20" s="2" t="s">
        <v>143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155</v>
      </c>
      <c r="HJ20" s="2" t="s">
        <v>178</v>
      </c>
      <c r="HK20" s="2" t="s">
        <v>418</v>
      </c>
      <c r="HL20" s="2" t="s">
        <v>434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177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171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156</v>
      </c>
      <c r="IV20" s="2" t="s">
        <v>435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174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177</v>
      </c>
      <c r="JR20" s="2" t="s">
        <v>167</v>
      </c>
      <c r="JS20" s="2" t="s">
        <v>146</v>
      </c>
      <c r="JT20" s="2" t="s">
        <v>146</v>
      </c>
      <c r="JU20" s="2" t="s">
        <v>158</v>
      </c>
      <c r="JV20" s="2" t="s">
        <v>146</v>
      </c>
      <c r="JW20" s="4"/>
      <c r="JX20" s="8"/>
      <c r="JY20" s="4"/>
      <c r="JZ20" s="8"/>
      <c r="KA20" s="7"/>
      <c r="KB20" s="7"/>
      <c r="KC20" s="2" t="s">
        <v>171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421</v>
      </c>
      <c r="KP20" s="2" t="s">
        <v>143</v>
      </c>
      <c r="KQ20" s="2" t="s">
        <v>146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171</v>
      </c>
      <c r="LB20" s="2" t="s">
        <v>143</v>
      </c>
      <c r="LC20" s="2" t="s">
        <v>250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174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174</v>
      </c>
      <c r="LZ20" s="2" t="s">
        <v>143</v>
      </c>
      <c r="MA20" s="2" t="s">
        <v>146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177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296</v>
      </c>
      <c r="MX20" s="2" t="s">
        <v>167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174</v>
      </c>
      <c r="NJ20" s="2" t="s">
        <v>143</v>
      </c>
      <c r="NK20" s="2" t="s">
        <v>146</v>
      </c>
      <c r="NL20" s="2" t="s">
        <v>146</v>
      </c>
      <c r="NM20" s="2" t="s">
        <v>158</v>
      </c>
      <c r="NN20" s="2" t="s">
        <v>146</v>
      </c>
      <c r="NO20" s="4"/>
      <c r="NP20" s="8"/>
      <c r="NQ20" s="4"/>
      <c r="NR20" s="8"/>
      <c r="NS20" s="7"/>
      <c r="NT20" s="7"/>
      <c r="NU20" s="2" t="s">
        <v>174</v>
      </c>
      <c r="NV20" s="2" t="s">
        <v>143</v>
      </c>
      <c r="NW20" s="2" t="s">
        <v>146</v>
      </c>
      <c r="NX20" s="2" t="s">
        <v>146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177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174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>
        <v>168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</row>
    <row r="21">
      <c r="A21" s="2" t="s">
        <v>436</v>
      </c>
      <c r="B21" s="2" t="s">
        <v>135</v>
      </c>
      <c r="C21" s="2" t="s">
        <v>136</v>
      </c>
      <c r="D21" s="2" t="s">
        <v>423</v>
      </c>
      <c r="E21" s="2" t="s">
        <v>424</v>
      </c>
      <c r="F21" s="2" t="s">
        <v>330</v>
      </c>
      <c r="G21" s="2" t="s">
        <v>330</v>
      </c>
      <c r="H21" s="2" t="s">
        <v>330</v>
      </c>
      <c r="I21" s="2" t="s">
        <v>425</v>
      </c>
      <c r="J21" s="2" t="s">
        <v>437</v>
      </c>
      <c r="K21" s="2" t="s">
        <v>332</v>
      </c>
      <c r="L21" s="3">
        <v>47.25</v>
      </c>
      <c r="M21" s="3">
        <v>49.61</v>
      </c>
      <c r="N21" s="3">
        <v>134.99</v>
      </c>
      <c r="O21" s="2" t="s">
        <v>280</v>
      </c>
      <c r="P21" s="2" t="s">
        <v>281</v>
      </c>
      <c r="Q21" s="2" t="s">
        <v>145</v>
      </c>
      <c r="R21" s="2" t="s">
        <v>146</v>
      </c>
      <c r="S21" s="2" t="s">
        <v>334</v>
      </c>
      <c r="T21" s="2" t="s">
        <v>146</v>
      </c>
      <c r="U21" s="2" t="s">
        <v>146</v>
      </c>
      <c r="V21" s="2" t="s">
        <v>336</v>
      </c>
      <c r="W21" s="2" t="s">
        <v>337</v>
      </c>
      <c r="X21" s="2" t="s">
        <v>146</v>
      </c>
      <c r="Y21" s="2" t="s">
        <v>152</v>
      </c>
      <c r="Z21" s="4">
        <v>40</v>
      </c>
      <c r="AA21" s="4">
        <f>=ROUNDDOWN(13.3333333333333,0)</f>
      </c>
      <c r="AB21" s="5">
        <v>3</v>
      </c>
      <c r="AC21" s="2" t="s">
        <v>146</v>
      </c>
      <c r="AD21" s="4"/>
      <c r="AE21" s="4"/>
      <c r="AF21" s="6">
        <v>67</v>
      </c>
      <c r="AG21" s="6"/>
      <c r="AH21" s="7">
        <v>0.3548</v>
      </c>
      <c r="AI21" s="4"/>
      <c r="AJ21" s="4">
        <f>=ROUNDDOWN({0},0)</f>
      </c>
      <c r="AK21" s="5"/>
      <c r="AL21" s="2" t="s">
        <v>146</v>
      </c>
      <c r="AM21" s="4"/>
      <c r="AN21" s="4"/>
      <c r="AO21" s="7">
        <v>0</v>
      </c>
      <c r="AP21" s="4"/>
      <c r="AQ21" s="8"/>
      <c r="AR21" s="4">
        <v>5</v>
      </c>
      <c r="AS21" s="8">
        <v>216.4</v>
      </c>
      <c r="AT21" s="7">
        <v>-1</v>
      </c>
      <c r="AU21" s="7">
        <v>-1</v>
      </c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438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143</v>
      </c>
      <c r="BW21" s="2" t="s">
        <v>156</v>
      </c>
      <c r="BX21" s="2" t="s">
        <v>428</v>
      </c>
      <c r="BY21" s="2" t="s">
        <v>158</v>
      </c>
      <c r="BZ21" s="2" t="s">
        <v>146</v>
      </c>
      <c r="CA21" s="4"/>
      <c r="CB21" s="8"/>
      <c r="CC21" s="4">
        <v>2</v>
      </c>
      <c r="CD21" s="8">
        <v>90.84</v>
      </c>
      <c r="CE21" s="7">
        <v>-1</v>
      </c>
      <c r="CF21" s="7">
        <v>-1</v>
      </c>
      <c r="CG21" s="2" t="s">
        <v>155</v>
      </c>
      <c r="CH21" s="2" t="s">
        <v>143</v>
      </c>
      <c r="CI21" s="2" t="s">
        <v>156</v>
      </c>
      <c r="CJ21" s="2" t="s">
        <v>439</v>
      </c>
      <c r="CK21" s="2" t="s">
        <v>158</v>
      </c>
      <c r="CL21" s="2" t="s">
        <v>146</v>
      </c>
      <c r="CM21" s="4"/>
      <c r="CN21" s="8"/>
      <c r="CO21" s="4"/>
      <c r="CP21" s="8"/>
      <c r="CQ21" s="7"/>
      <c r="CR21" s="7"/>
      <c r="CS21" s="2" t="s">
        <v>155</v>
      </c>
      <c r="CT21" s="2" t="s">
        <v>167</v>
      </c>
      <c r="CU21" s="2" t="s">
        <v>440</v>
      </c>
      <c r="CV21" s="2" t="s">
        <v>441</v>
      </c>
      <c r="CW21" s="2" t="s">
        <v>158</v>
      </c>
      <c r="CX21" s="2" t="s">
        <v>146</v>
      </c>
      <c r="CY21" s="4"/>
      <c r="CZ21" s="8"/>
      <c r="DA21" s="4">
        <v>1</v>
      </c>
      <c r="DB21" s="8">
        <v>48.6</v>
      </c>
      <c r="DC21" s="7">
        <v>-1</v>
      </c>
      <c r="DD21" s="7">
        <v>-1</v>
      </c>
      <c r="DE21" s="2" t="s">
        <v>155</v>
      </c>
      <c r="DF21" s="2" t="s">
        <v>178</v>
      </c>
      <c r="DG21" s="2" t="s">
        <v>250</v>
      </c>
      <c r="DH21" s="2" t="s">
        <v>271</v>
      </c>
      <c r="DI21" s="2" t="s">
        <v>158</v>
      </c>
      <c r="DJ21" s="2" t="s">
        <v>146</v>
      </c>
      <c r="DK21" s="4"/>
      <c r="DL21" s="8"/>
      <c r="DM21" s="4">
        <v>2</v>
      </c>
      <c r="DN21" s="8">
        <v>76.96</v>
      </c>
      <c r="DO21" s="7">
        <v>-1</v>
      </c>
      <c r="DP21" s="7">
        <v>-1</v>
      </c>
      <c r="DQ21" s="2" t="s">
        <v>155</v>
      </c>
      <c r="DR21" s="2" t="s">
        <v>143</v>
      </c>
      <c r="DS21" s="2" t="s">
        <v>156</v>
      </c>
      <c r="DT21" s="2" t="s">
        <v>274</v>
      </c>
      <c r="DU21" s="2" t="s">
        <v>158</v>
      </c>
      <c r="DV21" s="2" t="s">
        <v>146</v>
      </c>
      <c r="DW21" s="4"/>
      <c r="DX21" s="8"/>
      <c r="DY21" s="4"/>
      <c r="DZ21" s="8"/>
      <c r="EA21" s="7"/>
      <c r="EB21" s="7"/>
      <c r="EC21" s="2" t="s">
        <v>166</v>
      </c>
      <c r="ED21" s="2" t="s">
        <v>167</v>
      </c>
      <c r="EE21" s="2" t="s">
        <v>250</v>
      </c>
      <c r="EF21" s="2" t="s">
        <v>256</v>
      </c>
      <c r="EG21" s="2" t="s">
        <v>158</v>
      </c>
      <c r="EH21" s="2" t="s">
        <v>146</v>
      </c>
      <c r="EI21" s="4"/>
      <c r="EJ21" s="8"/>
      <c r="EK21" s="4"/>
      <c r="EL21" s="8"/>
      <c r="EM21" s="7"/>
      <c r="EN21" s="7"/>
      <c r="EO21" s="2" t="s">
        <v>155</v>
      </c>
      <c r="EP21" s="2" t="s">
        <v>143</v>
      </c>
      <c r="EQ21" s="2" t="s">
        <v>169</v>
      </c>
      <c r="ER21" s="2" t="s">
        <v>442</v>
      </c>
      <c r="ES21" s="2" t="s">
        <v>158</v>
      </c>
      <c r="ET21" s="2" t="s">
        <v>146</v>
      </c>
      <c r="EU21" s="4"/>
      <c r="EV21" s="8"/>
      <c r="EW21" s="4"/>
      <c r="EX21" s="8"/>
      <c r="EY21" s="7"/>
      <c r="EZ21" s="7"/>
      <c r="FA21" s="2" t="s">
        <v>171</v>
      </c>
      <c r="FB21" s="2" t="s">
        <v>143</v>
      </c>
      <c r="FC21" s="2" t="s">
        <v>146</v>
      </c>
      <c r="FD21" s="2" t="s">
        <v>146</v>
      </c>
      <c r="FE21" s="2" t="s">
        <v>158</v>
      </c>
      <c r="FF21" s="2" t="s">
        <v>146</v>
      </c>
      <c r="FG21" s="4"/>
      <c r="FH21" s="8"/>
      <c r="FI21" s="4"/>
      <c r="FJ21" s="8"/>
      <c r="FK21" s="7"/>
      <c r="FL21" s="7"/>
      <c r="FM21" s="2" t="s">
        <v>155</v>
      </c>
      <c r="FN21" s="2" t="s">
        <v>143</v>
      </c>
      <c r="FO21" s="2" t="s">
        <v>250</v>
      </c>
      <c r="FP21" s="2" t="s">
        <v>443</v>
      </c>
      <c r="FQ21" s="2" t="s">
        <v>158</v>
      </c>
      <c r="FR21" s="2" t="s">
        <v>146</v>
      </c>
      <c r="FS21" s="4"/>
      <c r="FT21" s="8"/>
      <c r="FU21" s="4"/>
      <c r="FV21" s="8"/>
      <c r="FW21" s="7"/>
      <c r="FX21" s="7"/>
      <c r="FY21" s="2" t="s">
        <v>177</v>
      </c>
      <c r="FZ21" s="2" t="s">
        <v>143</v>
      </c>
      <c r="GA21" s="2" t="s">
        <v>146</v>
      </c>
      <c r="GB21" s="2" t="s">
        <v>146</v>
      </c>
      <c r="GC21" s="2" t="s">
        <v>158</v>
      </c>
      <c r="GD21" s="2" t="s">
        <v>146</v>
      </c>
      <c r="GE21" s="4"/>
      <c r="GF21" s="8"/>
      <c r="GG21" s="4"/>
      <c r="GH21" s="8"/>
      <c r="GI21" s="7"/>
      <c r="GJ21" s="7"/>
      <c r="GK21" s="2" t="s">
        <v>177</v>
      </c>
      <c r="GL21" s="2" t="s">
        <v>143</v>
      </c>
      <c r="GM21" s="2" t="s">
        <v>250</v>
      </c>
      <c r="GN21" s="2" t="s">
        <v>146</v>
      </c>
      <c r="GO21" s="2" t="s">
        <v>158</v>
      </c>
      <c r="GP21" s="2" t="s">
        <v>146</v>
      </c>
      <c r="GQ21" s="4"/>
      <c r="GR21" s="8"/>
      <c r="GS21" s="4"/>
      <c r="GT21" s="8"/>
      <c r="GU21" s="7"/>
      <c r="GV21" s="7"/>
      <c r="GW21" s="2" t="s">
        <v>177</v>
      </c>
      <c r="GX21" s="2" t="s">
        <v>143</v>
      </c>
      <c r="GY21" s="2" t="s">
        <v>146</v>
      </c>
      <c r="GZ21" s="2" t="s">
        <v>146</v>
      </c>
      <c r="HA21" s="2" t="s">
        <v>158</v>
      </c>
      <c r="HB21" s="2" t="s">
        <v>146</v>
      </c>
      <c r="HC21" s="4"/>
      <c r="HD21" s="8"/>
      <c r="HE21" s="4"/>
      <c r="HF21" s="8"/>
      <c r="HG21" s="7"/>
      <c r="HH21" s="7"/>
      <c r="HI21" s="2" t="s">
        <v>155</v>
      </c>
      <c r="HJ21" s="2" t="s">
        <v>178</v>
      </c>
      <c r="HK21" s="2" t="s">
        <v>418</v>
      </c>
      <c r="HL21" s="2" t="s">
        <v>444</v>
      </c>
      <c r="HM21" s="2" t="s">
        <v>158</v>
      </c>
      <c r="HN21" s="2" t="s">
        <v>146</v>
      </c>
      <c r="HO21" s="4"/>
      <c r="HP21" s="8"/>
      <c r="HQ21" s="4"/>
      <c r="HR21" s="8"/>
      <c r="HS21" s="7"/>
      <c r="HT21" s="7"/>
      <c r="HU21" s="2" t="s">
        <v>177</v>
      </c>
      <c r="HV21" s="2" t="s">
        <v>143</v>
      </c>
      <c r="HW21" s="2" t="s">
        <v>146</v>
      </c>
      <c r="HX21" s="2" t="s">
        <v>146</v>
      </c>
      <c r="HY21" s="2" t="s">
        <v>158</v>
      </c>
      <c r="HZ21" s="2" t="s">
        <v>146</v>
      </c>
      <c r="IA21" s="4"/>
      <c r="IB21" s="8"/>
      <c r="IC21" s="4"/>
      <c r="ID21" s="8"/>
      <c r="IE21" s="7"/>
      <c r="IF21" s="7"/>
      <c r="IG21" s="2" t="s">
        <v>171</v>
      </c>
      <c r="IH21" s="2" t="s">
        <v>143</v>
      </c>
      <c r="II21" s="2" t="s">
        <v>146</v>
      </c>
      <c r="IJ21" s="2" t="s">
        <v>146</v>
      </c>
      <c r="IK21" s="2" t="s">
        <v>158</v>
      </c>
      <c r="IL21" s="2" t="s">
        <v>146</v>
      </c>
      <c r="IM21" s="4"/>
      <c r="IN21" s="8"/>
      <c r="IO21" s="4"/>
      <c r="IP21" s="8"/>
      <c r="IQ21" s="7"/>
      <c r="IR21" s="7"/>
      <c r="IS21" s="2" t="s">
        <v>155</v>
      </c>
      <c r="IT21" s="2" t="s">
        <v>143</v>
      </c>
      <c r="IU21" s="2" t="s">
        <v>156</v>
      </c>
      <c r="IV21" s="2" t="s">
        <v>445</v>
      </c>
      <c r="IW21" s="2" t="s">
        <v>158</v>
      </c>
      <c r="IX21" s="2" t="s">
        <v>146</v>
      </c>
      <c r="IY21" s="4"/>
      <c r="IZ21" s="8"/>
      <c r="JA21" s="4"/>
      <c r="JB21" s="8"/>
      <c r="JC21" s="7"/>
      <c r="JD21" s="7"/>
      <c r="JE21" s="2" t="s">
        <v>174</v>
      </c>
      <c r="JF21" s="2" t="s">
        <v>143</v>
      </c>
      <c r="JG21" s="2" t="s">
        <v>146</v>
      </c>
      <c r="JH21" s="2" t="s">
        <v>146</v>
      </c>
      <c r="JI21" s="2" t="s">
        <v>158</v>
      </c>
      <c r="JJ21" s="2" t="s">
        <v>146</v>
      </c>
      <c r="JK21" s="4"/>
      <c r="JL21" s="8"/>
      <c r="JM21" s="4"/>
      <c r="JN21" s="8"/>
      <c r="JO21" s="7"/>
      <c r="JP21" s="7"/>
      <c r="JQ21" s="2" t="s">
        <v>177</v>
      </c>
      <c r="JR21" s="2" t="s">
        <v>167</v>
      </c>
      <c r="JS21" s="2" t="s">
        <v>146</v>
      </c>
      <c r="JT21" s="2" t="s">
        <v>146</v>
      </c>
      <c r="JU21" s="2" t="s">
        <v>158</v>
      </c>
      <c r="JV21" s="2" t="s">
        <v>146</v>
      </c>
      <c r="JW21" s="4"/>
      <c r="JX21" s="8"/>
      <c r="JY21" s="4"/>
      <c r="JZ21" s="8"/>
      <c r="KA21" s="7"/>
      <c r="KB21" s="7"/>
      <c r="KC21" s="2" t="s">
        <v>171</v>
      </c>
      <c r="KD21" s="2" t="s">
        <v>143</v>
      </c>
      <c r="KE21" s="2" t="s">
        <v>146</v>
      </c>
      <c r="KF21" s="2" t="s">
        <v>146</v>
      </c>
      <c r="KG21" s="2" t="s">
        <v>158</v>
      </c>
      <c r="KH21" s="2" t="s">
        <v>146</v>
      </c>
      <c r="KI21" s="4"/>
      <c r="KJ21" s="8"/>
      <c r="KK21" s="4"/>
      <c r="KL21" s="8"/>
      <c r="KM21" s="7"/>
      <c r="KN21" s="7"/>
      <c r="KO21" s="2" t="s">
        <v>421</v>
      </c>
      <c r="KP21" s="2" t="s">
        <v>143</v>
      </c>
      <c r="KQ21" s="2" t="s">
        <v>146</v>
      </c>
      <c r="KR21" s="2" t="s">
        <v>146</v>
      </c>
      <c r="KS21" s="2" t="s">
        <v>158</v>
      </c>
      <c r="KT21" s="2" t="s">
        <v>146</v>
      </c>
      <c r="KU21" s="4"/>
      <c r="KV21" s="8"/>
      <c r="KW21" s="4"/>
      <c r="KX21" s="8"/>
      <c r="KY21" s="7"/>
      <c r="KZ21" s="7"/>
      <c r="LA21" s="2" t="s">
        <v>296</v>
      </c>
      <c r="LB21" s="2" t="s">
        <v>143</v>
      </c>
      <c r="LC21" s="2" t="s">
        <v>250</v>
      </c>
      <c r="LD21" s="2" t="s">
        <v>146</v>
      </c>
      <c r="LE21" s="2" t="s">
        <v>158</v>
      </c>
      <c r="LF21" s="2" t="s">
        <v>146</v>
      </c>
      <c r="LG21" s="4"/>
      <c r="LH21" s="8"/>
      <c r="LI21" s="4"/>
      <c r="LJ21" s="8"/>
      <c r="LK21" s="7"/>
      <c r="LL21" s="7"/>
      <c r="LM21" s="2" t="s">
        <v>174</v>
      </c>
      <c r="LN21" s="2" t="s">
        <v>143</v>
      </c>
      <c r="LO21" s="2" t="s">
        <v>146</v>
      </c>
      <c r="LP21" s="2" t="s">
        <v>146</v>
      </c>
      <c r="LQ21" s="2" t="s">
        <v>158</v>
      </c>
      <c r="LR21" s="2" t="s">
        <v>146</v>
      </c>
      <c r="LS21" s="4"/>
      <c r="LT21" s="8"/>
      <c r="LU21" s="4"/>
      <c r="LV21" s="8"/>
      <c r="LW21" s="7"/>
      <c r="LX21" s="7"/>
      <c r="LY21" s="2" t="s">
        <v>174</v>
      </c>
      <c r="LZ21" s="2" t="s">
        <v>143</v>
      </c>
      <c r="MA21" s="2" t="s">
        <v>146</v>
      </c>
      <c r="MB21" s="2" t="s">
        <v>146</v>
      </c>
      <c r="MC21" s="2" t="s">
        <v>158</v>
      </c>
      <c r="MD21" s="2" t="s">
        <v>146</v>
      </c>
      <c r="ME21" s="4"/>
      <c r="MF21" s="8"/>
      <c r="MG21" s="4"/>
      <c r="MH21" s="8"/>
      <c r="MI21" s="7"/>
      <c r="MJ21" s="7"/>
      <c r="MK21" s="2" t="s">
        <v>177</v>
      </c>
      <c r="ML21" s="2" t="s">
        <v>143</v>
      </c>
      <c r="MM21" s="2" t="s">
        <v>146</v>
      </c>
      <c r="MN21" s="2" t="s">
        <v>146</v>
      </c>
      <c r="MO21" s="2" t="s">
        <v>158</v>
      </c>
      <c r="MP21" s="2" t="s">
        <v>146</v>
      </c>
      <c r="MQ21" s="4"/>
      <c r="MR21" s="8"/>
      <c r="MS21" s="4"/>
      <c r="MT21" s="8"/>
      <c r="MU21" s="7"/>
      <c r="MV21" s="7"/>
      <c r="MW21" s="2" t="s">
        <v>296</v>
      </c>
      <c r="MX21" s="2" t="s">
        <v>167</v>
      </c>
      <c r="MY21" s="2" t="s">
        <v>146</v>
      </c>
      <c r="MZ21" s="2" t="s">
        <v>146</v>
      </c>
      <c r="NA21" s="2" t="s">
        <v>158</v>
      </c>
      <c r="NB21" s="2" t="s">
        <v>146</v>
      </c>
      <c r="NC21" s="4"/>
      <c r="ND21" s="8"/>
      <c r="NE21" s="4"/>
      <c r="NF21" s="8"/>
      <c r="NG21" s="7"/>
      <c r="NH21" s="7"/>
      <c r="NI21" s="2" t="s">
        <v>174</v>
      </c>
      <c r="NJ21" s="2" t="s">
        <v>143</v>
      </c>
      <c r="NK21" s="2" t="s">
        <v>146</v>
      </c>
      <c r="NL21" s="2" t="s">
        <v>146</v>
      </c>
      <c r="NM21" s="2" t="s">
        <v>158</v>
      </c>
      <c r="NN21" s="2" t="s">
        <v>146</v>
      </c>
      <c r="NO21" s="4"/>
      <c r="NP21" s="8"/>
      <c r="NQ21" s="4"/>
      <c r="NR21" s="8"/>
      <c r="NS21" s="7"/>
      <c r="NT21" s="7"/>
      <c r="NU21" s="2" t="s">
        <v>174</v>
      </c>
      <c r="NV21" s="2" t="s">
        <v>143</v>
      </c>
      <c r="NW21" s="2" t="s">
        <v>146</v>
      </c>
      <c r="NX21" s="2" t="s">
        <v>146</v>
      </c>
      <c r="NY21" s="2" t="s">
        <v>158</v>
      </c>
      <c r="NZ21" s="2" t="s">
        <v>146</v>
      </c>
      <c r="OA21" s="4"/>
      <c r="OB21" s="8"/>
      <c r="OC21" s="4"/>
      <c r="OD21" s="8"/>
      <c r="OE21" s="7"/>
      <c r="OF21" s="7"/>
      <c r="OG21" s="2" t="s">
        <v>177</v>
      </c>
      <c r="OH21" s="2" t="s">
        <v>143</v>
      </c>
      <c r="OI21" s="2" t="s">
        <v>146</v>
      </c>
      <c r="OJ21" s="2" t="s">
        <v>146</v>
      </c>
      <c r="OK21" s="2" t="s">
        <v>158</v>
      </c>
      <c r="OL21" s="2" t="s">
        <v>146</v>
      </c>
      <c r="OM21" s="4"/>
      <c r="ON21" s="8"/>
      <c r="OO21" s="4"/>
      <c r="OP21" s="8"/>
      <c r="OQ21" s="7"/>
      <c r="OR21" s="7"/>
      <c r="OS21" s="2" t="s">
        <v>171</v>
      </c>
      <c r="OT21" s="2" t="s">
        <v>143</v>
      </c>
      <c r="OU21" s="2" t="s">
        <v>146</v>
      </c>
      <c r="OV21" s="2" t="s">
        <v>146</v>
      </c>
      <c r="OW21" s="2" t="s">
        <v>158</v>
      </c>
      <c r="OX21" s="2" t="s">
        <v>146</v>
      </c>
      <c r="OY21" s="4">
        <v>40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</row>
    <row r="22">
      <c r="A22" s="16" t="s">
        <v>446</v>
      </c>
      <c r="B22" s="9" t="s">
        <v>146</v>
      </c>
      <c r="C22" s="9" t="s">
        <v>146</v>
      </c>
      <c r="D22" s="9" t="s">
        <v>146</v>
      </c>
      <c r="E22" s="9" t="s">
        <v>146</v>
      </c>
      <c r="F22" s="9" t="s">
        <v>146</v>
      </c>
      <c r="G22" s="9" t="s">
        <v>146</v>
      </c>
      <c r="H22" s="9" t="s">
        <v>146</v>
      </c>
      <c r="I22" s="9" t="s">
        <v>146</v>
      </c>
      <c r="J22" s="9" t="s">
        <v>146</v>
      </c>
      <c r="K22" s="9" t="s">
        <v>146</v>
      </c>
      <c r="L22" s="10"/>
      <c r="M22" s="10"/>
      <c r="N22" s="10"/>
      <c r="O22" s="9" t="s">
        <v>146</v>
      </c>
      <c r="P22" s="9" t="s">
        <v>146</v>
      </c>
      <c r="Q22" s="9" t="s">
        <v>146</v>
      </c>
      <c r="R22" s="9" t="s">
        <v>146</v>
      </c>
      <c r="S22" s="9" t="s">
        <v>146</v>
      </c>
      <c r="T22" s="9" t="s">
        <v>146</v>
      </c>
      <c r="U22" s="9" t="s">
        <v>146</v>
      </c>
      <c r="V22" s="9" t="s">
        <v>146</v>
      </c>
      <c r="W22" s="9" t="s">
        <v>146</v>
      </c>
      <c r="X22" s="9" t="s">
        <v>146</v>
      </c>
      <c r="Y22" s="9" t="s">
        <v>146</v>
      </c>
      <c r="Z22" s="11">
        <v>1623</v>
      </c>
      <c r="AA22" s="11">
        <f>=ROUNDDOWN({0},0)</f>
      </c>
      <c r="AB22" s="12">
        <v>53</v>
      </c>
      <c r="AC22" s="9" t="s">
        <v>146</v>
      </c>
      <c r="AD22" s="11"/>
      <c r="AE22" s="11">
        <v>321</v>
      </c>
      <c r="AF22" s="13"/>
      <c r="AG22" s="13"/>
      <c r="AH22" s="14"/>
      <c r="AI22" s="11"/>
      <c r="AJ22" s="11">
        <f>=ROUNDDOWN({0},0)</f>
      </c>
      <c r="AK22" s="12"/>
      <c r="AL22" s="9" t="s">
        <v>146</v>
      </c>
      <c r="AM22" s="11"/>
      <c r="AN22" s="11"/>
      <c r="AO22" s="14"/>
      <c r="AP22" s="11">
        <v>245</v>
      </c>
      <c r="AQ22" s="15">
        <v>21453.56</v>
      </c>
      <c r="AR22" s="11">
        <v>255</v>
      </c>
      <c r="AS22" s="15">
        <v>26968.96</v>
      </c>
      <c r="AT22" s="14">
        <v>-0.0392</v>
      </c>
      <c r="AU22" s="14">
        <v>-0.2045</v>
      </c>
      <c r="AV22" s="11">
        <v>245</v>
      </c>
      <c r="AW22" s="15">
        <v>21453.56</v>
      </c>
      <c r="AX22" s="11">
        <v>255</v>
      </c>
      <c r="AY22" s="15">
        <v>26968.96</v>
      </c>
      <c r="AZ22" s="14">
        <v>-0.0392</v>
      </c>
      <c r="BA22" s="14">
        <v>-0.2045</v>
      </c>
      <c r="BB22" s="14"/>
      <c r="BC22" s="11">
        <v>245</v>
      </c>
      <c r="BD22" s="15">
        <v>21453.56</v>
      </c>
      <c r="BE22" s="11">
        <v>255</v>
      </c>
      <c r="BF22" s="15">
        <v>26968.96</v>
      </c>
      <c r="BG22" s="14">
        <v>-0.0392</v>
      </c>
      <c r="BH22" s="14">
        <v>-0.2045</v>
      </c>
      <c r="BI22" s="14"/>
      <c r="BJ22" s="11"/>
      <c r="BK22" s="15"/>
      <c r="BL22" s="9" t="s">
        <v>146</v>
      </c>
      <c r="BM22" s="14"/>
      <c r="BN22" s="14"/>
      <c r="BO22" s="11">
        <v>134</v>
      </c>
      <c r="BP22" s="15">
        <v>11059.66</v>
      </c>
      <c r="BQ22" s="11">
        <v>66</v>
      </c>
      <c r="BR22" s="15">
        <v>6840.96</v>
      </c>
      <c r="BS22" s="14">
        <v>1.0303</v>
      </c>
      <c r="BT22" s="14">
        <v>0.6167</v>
      </c>
      <c r="BU22" s="9" t="s">
        <v>146</v>
      </c>
      <c r="BV22" s="9" t="s">
        <v>146</v>
      </c>
      <c r="BW22" s="9" t="s">
        <v>146</v>
      </c>
      <c r="BX22" s="9" t="s">
        <v>146</v>
      </c>
      <c r="BY22" s="9" t="s">
        <v>146</v>
      </c>
      <c r="BZ22" s="9" t="s">
        <v>146</v>
      </c>
      <c r="CA22" s="11">
        <v>41</v>
      </c>
      <c r="CB22" s="15">
        <v>4304.43</v>
      </c>
      <c r="CC22" s="11">
        <v>37</v>
      </c>
      <c r="CD22" s="15">
        <v>4036.91</v>
      </c>
      <c r="CE22" s="14">
        <v>0.1081</v>
      </c>
      <c r="CF22" s="14">
        <v>0.0663</v>
      </c>
      <c r="CG22" s="9" t="s">
        <v>146</v>
      </c>
      <c r="CH22" s="9" t="s">
        <v>146</v>
      </c>
      <c r="CI22" s="9" t="s">
        <v>146</v>
      </c>
      <c r="CJ22" s="9" t="s">
        <v>146</v>
      </c>
      <c r="CK22" s="9" t="s">
        <v>146</v>
      </c>
      <c r="CL22" s="9" t="s">
        <v>146</v>
      </c>
      <c r="CM22" s="11">
        <v>25</v>
      </c>
      <c r="CN22" s="15">
        <v>1911.6</v>
      </c>
      <c r="CO22" s="11">
        <v>13</v>
      </c>
      <c r="CP22" s="15">
        <v>1907</v>
      </c>
      <c r="CQ22" s="14">
        <v>0.9231</v>
      </c>
      <c r="CR22" s="14">
        <v>0.0024</v>
      </c>
      <c r="CS22" s="9" t="s">
        <v>146</v>
      </c>
      <c r="CT22" s="9" t="s">
        <v>146</v>
      </c>
      <c r="CU22" s="9" t="s">
        <v>146</v>
      </c>
      <c r="CV22" s="9" t="s">
        <v>146</v>
      </c>
      <c r="CW22" s="9" t="s">
        <v>146</v>
      </c>
      <c r="CX22" s="9" t="s">
        <v>146</v>
      </c>
      <c r="CY22" s="11">
        <v>14</v>
      </c>
      <c r="CZ22" s="15">
        <v>1130.84</v>
      </c>
      <c r="DA22" s="11">
        <v>20</v>
      </c>
      <c r="DB22" s="15">
        <v>1945.24</v>
      </c>
      <c r="DC22" s="14">
        <v>-0.3</v>
      </c>
      <c r="DD22" s="14">
        <v>-0.4187</v>
      </c>
      <c r="DE22" s="9" t="s">
        <v>146</v>
      </c>
      <c r="DF22" s="9" t="s">
        <v>146</v>
      </c>
      <c r="DG22" s="9" t="s">
        <v>146</v>
      </c>
      <c r="DH22" s="9" t="s">
        <v>146</v>
      </c>
      <c r="DI22" s="9" t="s">
        <v>146</v>
      </c>
      <c r="DJ22" s="9" t="s">
        <v>146</v>
      </c>
      <c r="DK22" s="11">
        <v>13</v>
      </c>
      <c r="DL22" s="15">
        <v>988.83</v>
      </c>
      <c r="DM22" s="11">
        <v>81</v>
      </c>
      <c r="DN22" s="15">
        <v>5585.28</v>
      </c>
      <c r="DO22" s="14">
        <v>-0.8395</v>
      </c>
      <c r="DP22" s="14">
        <v>-0.823</v>
      </c>
      <c r="DQ22" s="9" t="s">
        <v>146</v>
      </c>
      <c r="DR22" s="9" t="s">
        <v>146</v>
      </c>
      <c r="DS22" s="9" t="s">
        <v>146</v>
      </c>
      <c r="DT22" s="9" t="s">
        <v>146</v>
      </c>
      <c r="DU22" s="9" t="s">
        <v>146</v>
      </c>
      <c r="DV22" s="9" t="s">
        <v>146</v>
      </c>
      <c r="DW22" s="11">
        <v>5</v>
      </c>
      <c r="DX22" s="15">
        <v>836.05</v>
      </c>
      <c r="DY22" s="11">
        <v>24</v>
      </c>
      <c r="DZ22" s="15">
        <v>5040.68</v>
      </c>
      <c r="EA22" s="14">
        <v>-0.7917</v>
      </c>
      <c r="EB22" s="14">
        <v>-0.8341</v>
      </c>
      <c r="EC22" s="9" t="s">
        <v>146</v>
      </c>
      <c r="ED22" s="9" t="s">
        <v>146</v>
      </c>
      <c r="EE22" s="9" t="s">
        <v>146</v>
      </c>
      <c r="EF22" s="9" t="s">
        <v>146</v>
      </c>
      <c r="EG22" s="9" t="s">
        <v>146</v>
      </c>
      <c r="EH22" s="9" t="s">
        <v>146</v>
      </c>
      <c r="EI22" s="11">
        <v>7</v>
      </c>
      <c r="EJ22" s="15">
        <v>649.34</v>
      </c>
      <c r="EK22" s="11">
        <v>8</v>
      </c>
      <c r="EL22" s="15">
        <v>665.63</v>
      </c>
      <c r="EM22" s="14">
        <v>-0.125</v>
      </c>
      <c r="EN22" s="14">
        <v>-0.0245</v>
      </c>
      <c r="EO22" s="9" t="s">
        <v>146</v>
      </c>
      <c r="EP22" s="9" t="s">
        <v>146</v>
      </c>
      <c r="EQ22" s="9" t="s">
        <v>146</v>
      </c>
      <c r="ER22" s="9" t="s">
        <v>146</v>
      </c>
      <c r="ES22" s="9" t="s">
        <v>146</v>
      </c>
      <c r="ET22" s="9" t="s">
        <v>146</v>
      </c>
      <c r="EU22" s="11">
        <v>3</v>
      </c>
      <c r="EV22" s="15">
        <v>314.28</v>
      </c>
      <c r="EW22" s="11"/>
      <c r="EX22" s="15"/>
      <c r="EY22" s="14"/>
      <c r="EZ22" s="14"/>
      <c r="FA22" s="9" t="s">
        <v>146</v>
      </c>
      <c r="FB22" s="9" t="s">
        <v>146</v>
      </c>
      <c r="FC22" s="9" t="s">
        <v>146</v>
      </c>
      <c r="FD22" s="9" t="s">
        <v>146</v>
      </c>
      <c r="FE22" s="9" t="s">
        <v>146</v>
      </c>
      <c r="FF22" s="9" t="s">
        <v>146</v>
      </c>
      <c r="FG22" s="11">
        <v>3</v>
      </c>
      <c r="FH22" s="15">
        <v>258.53</v>
      </c>
      <c r="FI22" s="11">
        <v>4</v>
      </c>
      <c r="FJ22" s="15">
        <v>640.14</v>
      </c>
      <c r="FK22" s="14">
        <v>-0.25</v>
      </c>
      <c r="FL22" s="14">
        <v>-0.5961</v>
      </c>
      <c r="FM22" s="9" t="s">
        <v>146</v>
      </c>
      <c r="FN22" s="9" t="s">
        <v>146</v>
      </c>
      <c r="FO22" s="9" t="s">
        <v>146</v>
      </c>
      <c r="FP22" s="9" t="s">
        <v>146</v>
      </c>
      <c r="FQ22" s="9" t="s">
        <v>146</v>
      </c>
      <c r="FR22" s="9" t="s">
        <v>146</v>
      </c>
      <c r="FS22" s="11"/>
      <c r="FT22" s="15"/>
      <c r="FU22" s="11">
        <v>1</v>
      </c>
      <c r="FV22" s="15">
        <v>211.94</v>
      </c>
      <c r="FW22" s="14">
        <v>-1</v>
      </c>
      <c r="FX22" s="14">
        <v>-1</v>
      </c>
      <c r="FY22" s="9" t="s">
        <v>146</v>
      </c>
      <c r="FZ22" s="9" t="s">
        <v>146</v>
      </c>
      <c r="GA22" s="9" t="s">
        <v>146</v>
      </c>
      <c r="GB22" s="9" t="s">
        <v>146</v>
      </c>
      <c r="GC22" s="9" t="s">
        <v>146</v>
      </c>
      <c r="GD22" s="9" t="s">
        <v>146</v>
      </c>
      <c r="GE22" s="11"/>
      <c r="GF22" s="15"/>
      <c r="GG22" s="11">
        <v>1</v>
      </c>
      <c r="GH22" s="15">
        <v>95.18</v>
      </c>
      <c r="GI22" s="14">
        <v>-1</v>
      </c>
      <c r="GJ22" s="14">
        <v>-1</v>
      </c>
      <c r="GK22" s="9" t="s">
        <v>146</v>
      </c>
      <c r="GL22" s="9" t="s">
        <v>146</v>
      </c>
      <c r="GM22" s="9" t="s">
        <v>146</v>
      </c>
      <c r="GN22" s="9" t="s">
        <v>146</v>
      </c>
      <c r="GO22" s="9" t="s">
        <v>146</v>
      </c>
      <c r="GP22" s="9" t="s">
        <v>146</v>
      </c>
      <c r="GQ22" s="11"/>
      <c r="GR22" s="15"/>
      <c r="GS22" s="11"/>
      <c r="GT22" s="15"/>
      <c r="GU22" s="14"/>
      <c r="GV22" s="14"/>
      <c r="GW22" s="9" t="s">
        <v>146</v>
      </c>
      <c r="GX22" s="9" t="s">
        <v>146</v>
      </c>
      <c r="GY22" s="9" t="s">
        <v>146</v>
      </c>
      <c r="GZ22" s="9" t="s">
        <v>146</v>
      </c>
      <c r="HA22" s="9" t="s">
        <v>146</v>
      </c>
      <c r="HB22" s="9" t="s">
        <v>146</v>
      </c>
      <c r="HC22" s="11"/>
      <c r="HD22" s="15"/>
      <c r="HE22" s="11"/>
      <c r="HF22" s="15"/>
      <c r="HG22" s="14"/>
      <c r="HH22" s="14"/>
      <c r="HI22" s="9" t="s">
        <v>146</v>
      </c>
      <c r="HJ22" s="9" t="s">
        <v>146</v>
      </c>
      <c r="HK22" s="9" t="s">
        <v>146</v>
      </c>
      <c r="HL22" s="9" t="s">
        <v>146</v>
      </c>
      <c r="HM22" s="9" t="s">
        <v>146</v>
      </c>
      <c r="HN22" s="9" t="s">
        <v>146</v>
      </c>
      <c r="HO22" s="11"/>
      <c r="HP22" s="15"/>
      <c r="HQ22" s="11"/>
      <c r="HR22" s="15"/>
      <c r="HS22" s="14"/>
      <c r="HT22" s="14"/>
      <c r="HU22" s="9" t="s">
        <v>146</v>
      </c>
      <c r="HV22" s="9" t="s">
        <v>146</v>
      </c>
      <c r="HW22" s="9" t="s">
        <v>146</v>
      </c>
      <c r="HX22" s="9" t="s">
        <v>146</v>
      </c>
      <c r="HY22" s="9" t="s">
        <v>146</v>
      </c>
      <c r="HZ22" s="9" t="s">
        <v>146</v>
      </c>
      <c r="IA22" s="11"/>
      <c r="IB22" s="15"/>
      <c r="IC22" s="11"/>
      <c r="ID22" s="15"/>
      <c r="IE22" s="14"/>
      <c r="IF22" s="14"/>
      <c r="IG22" s="9" t="s">
        <v>146</v>
      </c>
      <c r="IH22" s="9" t="s">
        <v>146</v>
      </c>
      <c r="II22" s="9" t="s">
        <v>146</v>
      </c>
      <c r="IJ22" s="9" t="s">
        <v>146</v>
      </c>
      <c r="IK22" s="9" t="s">
        <v>146</v>
      </c>
      <c r="IL22" s="9" t="s">
        <v>146</v>
      </c>
      <c r="IM22" s="11"/>
      <c r="IN22" s="15"/>
      <c r="IO22" s="11"/>
      <c r="IP22" s="15"/>
      <c r="IQ22" s="14"/>
      <c r="IR22" s="14"/>
      <c r="IS22" s="9" t="s">
        <v>146</v>
      </c>
      <c r="IT22" s="9" t="s">
        <v>146</v>
      </c>
      <c r="IU22" s="9" t="s">
        <v>146</v>
      </c>
      <c r="IV22" s="9" t="s">
        <v>146</v>
      </c>
      <c r="IW22" s="9" t="s">
        <v>146</v>
      </c>
      <c r="IX22" s="9" t="s">
        <v>146</v>
      </c>
      <c r="IY22" s="11"/>
      <c r="IZ22" s="15"/>
      <c r="JA22" s="11"/>
      <c r="JB22" s="15"/>
      <c r="JC22" s="14"/>
      <c r="JD22" s="14"/>
      <c r="JE22" s="9" t="s">
        <v>146</v>
      </c>
      <c r="JF22" s="9" t="s">
        <v>146</v>
      </c>
      <c r="JG22" s="9" t="s">
        <v>146</v>
      </c>
      <c r="JH22" s="9" t="s">
        <v>146</v>
      </c>
      <c r="JI22" s="9" t="s">
        <v>146</v>
      </c>
      <c r="JJ22" s="9" t="s">
        <v>146</v>
      </c>
      <c r="JK22" s="11"/>
      <c r="JL22" s="15"/>
      <c r="JM22" s="11"/>
      <c r="JN22" s="15"/>
      <c r="JO22" s="14"/>
      <c r="JP22" s="14"/>
      <c r="JQ22" s="9" t="s">
        <v>146</v>
      </c>
      <c r="JR22" s="9" t="s">
        <v>146</v>
      </c>
      <c r="JS22" s="9" t="s">
        <v>146</v>
      </c>
      <c r="JT22" s="9" t="s">
        <v>146</v>
      </c>
      <c r="JU22" s="9" t="s">
        <v>146</v>
      </c>
      <c r="JV22" s="9" t="s">
        <v>146</v>
      </c>
      <c r="JW22" s="11"/>
      <c r="JX22" s="15"/>
      <c r="JY22" s="11"/>
      <c r="JZ22" s="15"/>
      <c r="KA22" s="14"/>
      <c r="KB22" s="14"/>
      <c r="KC22" s="9" t="s">
        <v>146</v>
      </c>
      <c r="KD22" s="9" t="s">
        <v>146</v>
      </c>
      <c r="KE22" s="9" t="s">
        <v>146</v>
      </c>
      <c r="KF22" s="9" t="s">
        <v>146</v>
      </c>
      <c r="KG22" s="9" t="s">
        <v>146</v>
      </c>
      <c r="KH22" s="9" t="s">
        <v>146</v>
      </c>
      <c r="KI22" s="11"/>
      <c r="KJ22" s="15"/>
      <c r="KK22" s="11"/>
      <c r="KL22" s="15"/>
      <c r="KM22" s="14"/>
      <c r="KN22" s="14"/>
      <c r="KO22" s="9" t="s">
        <v>146</v>
      </c>
      <c r="KP22" s="9" t="s">
        <v>146</v>
      </c>
      <c r="KQ22" s="9" t="s">
        <v>146</v>
      </c>
      <c r="KR22" s="9" t="s">
        <v>146</v>
      </c>
      <c r="KS22" s="9" t="s">
        <v>146</v>
      </c>
      <c r="KT22" s="9" t="s">
        <v>146</v>
      </c>
      <c r="KU22" s="11"/>
      <c r="KV22" s="15"/>
      <c r="KW22" s="11"/>
      <c r="KX22" s="15"/>
      <c r="KY22" s="14"/>
      <c r="KZ22" s="14"/>
      <c r="LA22" s="9" t="s">
        <v>146</v>
      </c>
      <c r="LB22" s="9" t="s">
        <v>146</v>
      </c>
      <c r="LC22" s="9" t="s">
        <v>146</v>
      </c>
      <c r="LD22" s="9" t="s">
        <v>146</v>
      </c>
      <c r="LE22" s="9" t="s">
        <v>146</v>
      </c>
      <c r="LF22" s="9" t="s">
        <v>146</v>
      </c>
      <c r="LG22" s="11"/>
      <c r="LH22" s="15"/>
      <c r="LI22" s="11"/>
      <c r="LJ22" s="15"/>
      <c r="LK22" s="14"/>
      <c r="LL22" s="14"/>
      <c r="LM22" s="9" t="s">
        <v>146</v>
      </c>
      <c r="LN22" s="9" t="s">
        <v>146</v>
      </c>
      <c r="LO22" s="9" t="s">
        <v>146</v>
      </c>
      <c r="LP22" s="9" t="s">
        <v>146</v>
      </c>
      <c r="LQ22" s="9" t="s">
        <v>146</v>
      </c>
      <c r="LR22" s="9" t="s">
        <v>146</v>
      </c>
      <c r="LS22" s="11"/>
      <c r="LT22" s="15"/>
      <c r="LU22" s="11"/>
      <c r="LV22" s="15"/>
      <c r="LW22" s="14"/>
      <c r="LX22" s="14"/>
      <c r="LY22" s="9" t="s">
        <v>146</v>
      </c>
      <c r="LZ22" s="9" t="s">
        <v>146</v>
      </c>
      <c r="MA22" s="9" t="s">
        <v>146</v>
      </c>
      <c r="MB22" s="9" t="s">
        <v>146</v>
      </c>
      <c r="MC22" s="9" t="s">
        <v>146</v>
      </c>
      <c r="MD22" s="9" t="s">
        <v>146</v>
      </c>
      <c r="ME22" s="11"/>
      <c r="MF22" s="15"/>
      <c r="MG22" s="11"/>
      <c r="MH22" s="15"/>
      <c r="MI22" s="14"/>
      <c r="MJ22" s="14"/>
      <c r="MK22" s="9" t="s">
        <v>146</v>
      </c>
      <c r="ML22" s="9" t="s">
        <v>146</v>
      </c>
      <c r="MM22" s="9" t="s">
        <v>146</v>
      </c>
      <c r="MN22" s="9" t="s">
        <v>146</v>
      </c>
      <c r="MO22" s="9" t="s">
        <v>146</v>
      </c>
      <c r="MP22" s="9" t="s">
        <v>146</v>
      </c>
      <c r="MQ22" s="11"/>
      <c r="MR22" s="15"/>
      <c r="MS22" s="11"/>
      <c r="MT22" s="15"/>
      <c r="MU22" s="14"/>
      <c r="MV22" s="14"/>
      <c r="MW22" s="9" t="s">
        <v>146</v>
      </c>
      <c r="MX22" s="9" t="s">
        <v>146</v>
      </c>
      <c r="MY22" s="9" t="s">
        <v>146</v>
      </c>
      <c r="MZ22" s="9" t="s">
        <v>146</v>
      </c>
      <c r="NA22" s="9" t="s">
        <v>146</v>
      </c>
      <c r="NB22" s="9" t="s">
        <v>146</v>
      </c>
      <c r="NC22" s="11"/>
      <c r="ND22" s="15"/>
      <c r="NE22" s="11"/>
      <c r="NF22" s="15"/>
      <c r="NG22" s="14"/>
      <c r="NH22" s="14"/>
      <c r="NI22" s="9" t="s">
        <v>146</v>
      </c>
      <c r="NJ22" s="9" t="s">
        <v>146</v>
      </c>
      <c r="NK22" s="9" t="s">
        <v>146</v>
      </c>
      <c r="NL22" s="9" t="s">
        <v>146</v>
      </c>
      <c r="NM22" s="9" t="s">
        <v>146</v>
      </c>
      <c r="NN22" s="9" t="s">
        <v>146</v>
      </c>
      <c r="NO22" s="11"/>
      <c r="NP22" s="15"/>
      <c r="NQ22" s="11"/>
      <c r="NR22" s="15"/>
      <c r="NS22" s="14"/>
      <c r="NT22" s="14"/>
      <c r="NU22" s="9" t="s">
        <v>146</v>
      </c>
      <c r="NV22" s="9" t="s">
        <v>146</v>
      </c>
      <c r="NW22" s="9" t="s">
        <v>146</v>
      </c>
      <c r="NX22" s="9" t="s">
        <v>146</v>
      </c>
      <c r="NY22" s="9" t="s">
        <v>146</v>
      </c>
      <c r="NZ22" s="9" t="s">
        <v>146</v>
      </c>
      <c r="OA22" s="11"/>
      <c r="OB22" s="15"/>
      <c r="OC22" s="11"/>
      <c r="OD22" s="15"/>
      <c r="OE22" s="14"/>
      <c r="OF22" s="14"/>
      <c r="OG22" s="9" t="s">
        <v>146</v>
      </c>
      <c r="OH22" s="9" t="s">
        <v>146</v>
      </c>
      <c r="OI22" s="9" t="s">
        <v>146</v>
      </c>
      <c r="OJ22" s="9" t="s">
        <v>146</v>
      </c>
      <c r="OK22" s="9" t="s">
        <v>146</v>
      </c>
      <c r="OL22" s="9" t="s">
        <v>146</v>
      </c>
      <c r="OM22" s="11"/>
      <c r="ON22" s="15"/>
      <c r="OO22" s="11"/>
      <c r="OP22" s="15"/>
      <c r="OQ22" s="14"/>
      <c r="OR22" s="14"/>
      <c r="OS22" s="9" t="s">
        <v>146</v>
      </c>
      <c r="OT22" s="9" t="s">
        <v>146</v>
      </c>
      <c r="OU22" s="9" t="s">
        <v>146</v>
      </c>
      <c r="OV22" s="9" t="s">
        <v>146</v>
      </c>
      <c r="OW22" s="9" t="s">
        <v>146</v>
      </c>
      <c r="OX22" s="9" t="s">
        <v>146</v>
      </c>
      <c r="OY22" s="11">
        <v>1623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251</v>
      </c>
      <c r="PP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447</v>
      </c>
      <c r="D2" s="0" t="s">
        <v>448</v>
      </c>
      <c r="E2" s="0" t="s">
        <v>449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450</v>
      </c>
      <c r="J4" s="1" t="s">
        <v>451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452</v>
      </c>
      <c r="P4" s="1" t="s">
        <v>453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454</v>
      </c>
      <c r="F5" s="1" t="s">
        <v>455</v>
      </c>
      <c r="G5" s="1" t="s">
        <v>454</v>
      </c>
      <c r="H5" s="1" t="s">
        <v>455</v>
      </c>
      <c r="I5" s="1" t="s">
        <v>450</v>
      </c>
      <c r="J5" s="1" t="s">
        <v>451</v>
      </c>
      <c r="K5" s="1" t="s">
        <v>456</v>
      </c>
      <c r="L5" s="1" t="s">
        <v>457</v>
      </c>
      <c r="M5" s="1" t="s">
        <v>456</v>
      </c>
      <c r="N5" s="1" t="s">
        <v>457</v>
      </c>
      <c r="O5" s="1" t="s">
        <v>452</v>
      </c>
      <c r="P5" s="1" t="s">
        <v>453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174</v>
      </c>
      <c r="F6" s="8">
        <v>14240.36</v>
      </c>
      <c r="G6" s="4">
        <v>110</v>
      </c>
      <c r="H6" s="8">
        <v>9500.7</v>
      </c>
      <c r="I6" s="7">
        <v>0.5818</v>
      </c>
      <c r="J6" s="7">
        <v>0.4989</v>
      </c>
      <c r="K6" s="4">
        <v>174</v>
      </c>
      <c r="L6" s="8">
        <v>14240.36</v>
      </c>
      <c r="M6" s="4">
        <v>110</v>
      </c>
      <c r="N6" s="8">
        <v>9500.7</v>
      </c>
      <c r="O6" s="7">
        <v>0.5818</v>
      </c>
      <c r="P6" s="7">
        <v>0.4989</v>
      </c>
    </row>
    <row r="7">
      <c r="A7" s="2" t="s">
        <v>135</v>
      </c>
      <c r="B7" s="2" t="s">
        <v>136</v>
      </c>
      <c r="C7" s="2" t="s">
        <v>328</v>
      </c>
      <c r="D7" s="2" t="s">
        <v>329</v>
      </c>
      <c r="E7" s="4">
        <v>34</v>
      </c>
      <c r="F7" s="8">
        <v>6324.11</v>
      </c>
      <c r="G7" s="4">
        <v>80</v>
      </c>
      <c r="H7" s="8">
        <v>15948.15</v>
      </c>
      <c r="I7" s="7">
        <v>-0.575</v>
      </c>
      <c r="J7" s="7">
        <v>-0.6035</v>
      </c>
      <c r="K7" s="4">
        <v>34</v>
      </c>
      <c r="L7" s="8">
        <v>6324.11</v>
      </c>
      <c r="M7" s="4">
        <v>80</v>
      </c>
      <c r="N7" s="8">
        <v>15948.15</v>
      </c>
      <c r="O7" s="7">
        <v>-0.575</v>
      </c>
      <c r="P7" s="7">
        <v>-0.6035</v>
      </c>
    </row>
    <row r="8">
      <c r="A8" s="2" t="s">
        <v>135</v>
      </c>
      <c r="B8" s="2" t="s">
        <v>136</v>
      </c>
      <c r="C8" s="2" t="s">
        <v>404</v>
      </c>
      <c r="D8" s="2" t="s">
        <v>405</v>
      </c>
      <c r="E8" s="4">
        <v>29</v>
      </c>
      <c r="F8" s="8">
        <v>553.65</v>
      </c>
      <c r="G8" s="4">
        <v>43</v>
      </c>
      <c r="H8" s="8">
        <v>679.74</v>
      </c>
      <c r="I8" s="7">
        <v>-0.3256</v>
      </c>
      <c r="J8" s="7">
        <v>-0.1855</v>
      </c>
      <c r="K8" s="4">
        <v>29</v>
      </c>
      <c r="L8" s="8">
        <v>553.65</v>
      </c>
      <c r="M8" s="4">
        <v>43</v>
      </c>
      <c r="N8" s="8">
        <v>679.74</v>
      </c>
      <c r="O8" s="7">
        <v>-0.3256</v>
      </c>
      <c r="P8" s="7">
        <v>-0.1855</v>
      </c>
    </row>
    <row r="9">
      <c r="A9" s="2" t="s">
        <v>135</v>
      </c>
      <c r="B9" s="2" t="s">
        <v>136</v>
      </c>
      <c r="C9" s="2" t="s">
        <v>423</v>
      </c>
      <c r="D9" s="2" t="s">
        <v>424</v>
      </c>
      <c r="E9" s="4">
        <v>8</v>
      </c>
      <c r="F9" s="8">
        <v>335.44</v>
      </c>
      <c r="G9" s="4">
        <v>22</v>
      </c>
      <c r="H9" s="8">
        <v>840.37</v>
      </c>
      <c r="I9" s="7">
        <v>-0.6364</v>
      </c>
      <c r="J9" s="7">
        <v>-0.6008</v>
      </c>
      <c r="K9" s="4">
        <v>8</v>
      </c>
      <c r="L9" s="8">
        <v>335.44</v>
      </c>
      <c r="M9" s="4">
        <v>22</v>
      </c>
      <c r="N9" s="8">
        <v>840.37</v>
      </c>
      <c r="O9" s="7">
        <v>-0.6364</v>
      </c>
      <c r="P9" s="7">
        <v>-0.6008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447</v>
      </c>
      <c r="D2" s="0" t="s">
        <v>448</v>
      </c>
      <c r="E2" s="0" t="s">
        <v>449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450</v>
      </c>
      <c r="I4" s="1" t="s">
        <v>451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452</v>
      </c>
      <c r="O4" s="1" t="s">
        <v>453</v>
      </c>
    </row>
    <row r="5">
      <c r="A5" s="1" t="s">
        <v>82</v>
      </c>
      <c r="B5" s="1" t="s">
        <v>84</v>
      </c>
      <c r="C5" s="1" t="s">
        <v>85</v>
      </c>
      <c r="D5" s="1" t="s">
        <v>454</v>
      </c>
      <c r="E5" s="1" t="s">
        <v>455</v>
      </c>
      <c r="F5" s="1" t="s">
        <v>454</v>
      </c>
      <c r="G5" s="1" t="s">
        <v>455</v>
      </c>
      <c r="H5" s="1" t="s">
        <v>450</v>
      </c>
      <c r="I5" s="1" t="s">
        <v>451</v>
      </c>
      <c r="J5" s="1" t="s">
        <v>456</v>
      </c>
      <c r="K5" s="1" t="s">
        <v>457</v>
      </c>
      <c r="L5" s="1" t="s">
        <v>456</v>
      </c>
      <c r="M5" s="1" t="s">
        <v>457</v>
      </c>
      <c r="N5" s="1" t="s">
        <v>452</v>
      </c>
      <c r="O5" s="1" t="s">
        <v>453</v>
      </c>
    </row>
    <row r="6">
      <c r="A6" s="2" t="s">
        <v>135</v>
      </c>
      <c r="B6" s="2" t="s">
        <v>137</v>
      </c>
      <c r="C6" s="2" t="s">
        <v>138</v>
      </c>
      <c r="D6" s="4">
        <v>174</v>
      </c>
      <c r="E6" s="8">
        <v>14240.36</v>
      </c>
      <c r="F6" s="4">
        <v>110</v>
      </c>
      <c r="G6" s="8">
        <v>9500.7</v>
      </c>
      <c r="H6" s="7">
        <v>0.5818</v>
      </c>
      <c r="I6" s="7">
        <v>0.4989</v>
      </c>
      <c r="J6" s="4">
        <v>174</v>
      </c>
      <c r="K6" s="8">
        <v>14240.36</v>
      </c>
      <c r="L6" s="4">
        <v>110</v>
      </c>
      <c r="M6" s="8">
        <v>9500.7</v>
      </c>
      <c r="N6" s="7">
        <v>0.5818</v>
      </c>
      <c r="O6" s="7">
        <v>0.4989</v>
      </c>
    </row>
    <row r="7">
      <c r="A7" s="2" t="s">
        <v>135</v>
      </c>
      <c r="B7" s="2" t="s">
        <v>328</v>
      </c>
      <c r="C7" s="2" t="s">
        <v>329</v>
      </c>
      <c r="D7" s="4">
        <v>34</v>
      </c>
      <c r="E7" s="8">
        <v>6324.11</v>
      </c>
      <c r="F7" s="4">
        <v>80</v>
      </c>
      <c r="G7" s="8">
        <v>15948.15</v>
      </c>
      <c r="H7" s="7">
        <v>-0.575</v>
      </c>
      <c r="I7" s="7">
        <v>-0.6035</v>
      </c>
      <c r="J7" s="4">
        <v>34</v>
      </c>
      <c r="K7" s="8">
        <v>6324.11</v>
      </c>
      <c r="L7" s="4">
        <v>80</v>
      </c>
      <c r="M7" s="8">
        <v>15948.15</v>
      </c>
      <c r="N7" s="7">
        <v>-0.575</v>
      </c>
      <c r="O7" s="7">
        <v>-0.6035</v>
      </c>
    </row>
    <row r="8">
      <c r="A8" s="2" t="s">
        <v>135</v>
      </c>
      <c r="B8" s="2" t="s">
        <v>404</v>
      </c>
      <c r="C8" s="2" t="s">
        <v>405</v>
      </c>
      <c r="D8" s="4">
        <v>29</v>
      </c>
      <c r="E8" s="8">
        <v>553.65</v>
      </c>
      <c r="F8" s="4">
        <v>43</v>
      </c>
      <c r="G8" s="8">
        <v>679.74</v>
      </c>
      <c r="H8" s="7">
        <v>-0.3256</v>
      </c>
      <c r="I8" s="7">
        <v>-0.1855</v>
      </c>
      <c r="J8" s="4">
        <v>29</v>
      </c>
      <c r="K8" s="8">
        <v>553.65</v>
      </c>
      <c r="L8" s="4">
        <v>43</v>
      </c>
      <c r="M8" s="8">
        <v>679.74</v>
      </c>
      <c r="N8" s="7">
        <v>-0.3256</v>
      </c>
      <c r="O8" s="7">
        <v>-0.1855</v>
      </c>
    </row>
    <row r="9">
      <c r="A9" s="2" t="s">
        <v>135</v>
      </c>
      <c r="B9" s="2" t="s">
        <v>423</v>
      </c>
      <c r="C9" s="2" t="s">
        <v>424</v>
      </c>
      <c r="D9" s="4">
        <v>8</v>
      </c>
      <c r="E9" s="8">
        <v>335.44</v>
      </c>
      <c r="F9" s="4">
        <v>22</v>
      </c>
      <c r="G9" s="8">
        <v>840.37</v>
      </c>
      <c r="H9" s="7">
        <v>-0.6364</v>
      </c>
      <c r="I9" s="7">
        <v>-0.6008</v>
      </c>
      <c r="J9" s="4">
        <v>8</v>
      </c>
      <c r="K9" s="8">
        <v>335.44</v>
      </c>
      <c r="L9" s="4">
        <v>22</v>
      </c>
      <c r="M9" s="8">
        <v>840.37</v>
      </c>
      <c r="N9" s="7">
        <v>-0.6364</v>
      </c>
      <c r="O9" s="7">
        <v>-0.6008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