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<sst xmlns="http://schemas.openxmlformats.org/spreadsheetml/2006/main" count="86" uniqueCount="86">
  <si>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</si>
  <si>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</si>
  <si>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</si>
  <si>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</si>
  <si>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</si>
  <si>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</si>
  <si>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</si>
  <si>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</si>
  <si>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</si>
  <si>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</si>
  <si>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</si>
  <si>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</si>
  <si>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</si>
  <si>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</si>
  <si>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</si>
  <si>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</si>
  <si>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</si>
  <si>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</si>
  <si>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</si>
  <si>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NRTPORT</t>
  </si>
  <si>
    <t>BLK01</t>
  </si>
  <si>
    <t>DESINC</t>
  </si>
  <si>
    <t>COSTCO01</t>
  </si>
  <si>
    <t>ASHFURNDS</t>
  </si>
  <si>
    <t>KIRKLANDDS</t>
  </si>
  <si>
    <t>HDDS</t>
  </si>
  <si>
    <t>LAMPDS</t>
  </si>
  <si>
    <t>FINGERHUTDS</t>
  </si>
  <si>
    <t>WALMARTDS</t>
  </si>
  <si>
    <t>AMERSIGNDS</t>
  </si>
  <si>
    <t>ZOLA</t>
  </si>
  <si>
    <t>ROOMECOM</t>
  </si>
  <si>
    <t>HOUZZ</t>
  </si>
  <si>
    <t>BIGLOTSDS</t>
  </si>
  <si>
    <t>HSNDS</t>
  </si>
  <si>
    <t>NORDSTRACKDS</t>
  </si>
  <si>
    <t>BEALLSDS</t>
  </si>
  <si>
    <t>AAFESDS</t>
  </si>
  <si>
    <t>CHEWYDS</t>
  </si>
  <si>
    <t>DLCROSCILL</t>
  </si>
  <si>
    <t>LOWESDS</t>
  </si>
  <si>
    <t>BLOOM02</t>
  </si>
  <si>
    <t>WM.COM</t>
  </si>
  <si>
    <t>ZULILY</t>
  </si>
  <si>
    <t>NEBFUR01</t>
  </si>
  <si>
    <t>BRANDX</t>
  </si>
  <si>
    <t>BBBDROP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</si>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</sst>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1122524</v>
      </c>
      <c r="C5" s="11">
        <f>=ROUNDDOWN(29.7104713607767,0)</f>
      </c>
      <c r="D5" s="11">
        <v>1063278</v>
      </c>
      <c r="E5" s="12">
        <v>0.8182</v>
      </c>
      <c r="F5" s="11"/>
      <c r="G5" s="11">
        <f>=ROUNDDOWN({0},0)</f>
      </c>
      <c r="H5" s="11">
        <v>150</v>
      </c>
      <c r="I5" s="12"/>
      <c r="J5" s="11">
        <v>135654</v>
      </c>
      <c r="K5" s="13">
        <v>7178934.98</v>
      </c>
      <c r="L5" s="11">
        <v>2094</v>
      </c>
      <c r="M5" s="14">
        <v>3428.34</v>
      </c>
      <c r="N5" s="11">
        <v>108126</v>
      </c>
      <c r="O5" s="13">
        <v>6695283.67</v>
      </c>
      <c r="P5" s="11">
        <v>2174</v>
      </c>
      <c r="Q5" s="14">
        <v>3079.71</v>
      </c>
      <c r="R5" s="12">
        <v>0.2546</v>
      </c>
      <c r="S5" s="12">
        <v>0.0722</v>
      </c>
      <c r="T5" s="12">
        <v>-0.0368</v>
      </c>
      <c r="U5" s="12">
        <v>0.1132</v>
      </c>
      <c r="V5" s="11">
        <v>41349</v>
      </c>
      <c r="W5" s="13">
        <v>2247193</v>
      </c>
      <c r="X5" s="11">
        <v>1681</v>
      </c>
      <c r="Y5" s="11">
        <v>29078</v>
      </c>
      <c r="Z5" s="13">
        <v>1799210.62</v>
      </c>
      <c r="AA5" s="11">
        <v>1581</v>
      </c>
      <c r="AB5" s="12">
        <v>0.422</v>
      </c>
      <c r="AC5" s="12">
        <v>0.249</v>
      </c>
      <c r="AD5" s="11">
        <v>16547</v>
      </c>
      <c r="AE5" s="13">
        <v>808637.34</v>
      </c>
      <c r="AF5" s="11">
        <v>1878</v>
      </c>
      <c r="AG5" s="11">
        <v>11713</v>
      </c>
      <c r="AH5" s="13">
        <v>704152.6</v>
      </c>
      <c r="AI5" s="11">
        <v>1961</v>
      </c>
      <c r="AJ5" s="12">
        <v>0.4127</v>
      </c>
      <c r="AK5" s="12">
        <v>0.1484</v>
      </c>
      <c r="AL5" s="11">
        <v>20046</v>
      </c>
      <c r="AM5" s="13">
        <v>834044.6</v>
      </c>
      <c r="AN5" s="11">
        <v>1835</v>
      </c>
      <c r="AO5" s="11">
        <v>13878</v>
      </c>
      <c r="AP5" s="13">
        <v>852474.38</v>
      </c>
      <c r="AQ5" s="11">
        <v>1865</v>
      </c>
      <c r="AR5" s="12">
        <v>0.4444</v>
      </c>
      <c r="AS5" s="12">
        <v>-0.0216</v>
      </c>
      <c r="AT5" s="11">
        <v>17838</v>
      </c>
      <c r="AU5" s="13">
        <v>914911.17</v>
      </c>
      <c r="AV5" s="11">
        <v>1532</v>
      </c>
      <c r="AW5" s="11">
        <v>14132</v>
      </c>
      <c r="AX5" s="13">
        <v>848118.26</v>
      </c>
      <c r="AY5" s="11">
        <v>1731</v>
      </c>
      <c r="AZ5" s="12">
        <v>0.2622</v>
      </c>
      <c r="BA5" s="12">
        <v>0.0788</v>
      </c>
      <c r="BB5" s="11">
        <v>9564</v>
      </c>
      <c r="BC5" s="13">
        <v>710857.69</v>
      </c>
      <c r="BD5" s="11">
        <v>1877</v>
      </c>
      <c r="BE5" s="11">
        <v>6896</v>
      </c>
      <c r="BF5" s="13">
        <v>534274.97</v>
      </c>
      <c r="BG5" s="11">
        <v>1897</v>
      </c>
      <c r="BH5" s="12">
        <v>0.3869</v>
      </c>
      <c r="BI5" s="12">
        <v>0.3305</v>
      </c>
      <c r="BJ5" s="11">
        <v>6236</v>
      </c>
      <c r="BK5" s="13">
        <v>353523.35</v>
      </c>
      <c r="BL5" s="11">
        <v>1602</v>
      </c>
      <c r="BM5" s="11">
        <v>7312</v>
      </c>
      <c r="BN5" s="13">
        <v>450658.61</v>
      </c>
      <c r="BO5" s="11">
        <v>1672</v>
      </c>
      <c r="BP5" s="12">
        <v>-0.1472</v>
      </c>
      <c r="BQ5" s="12">
        <v>-0.2155</v>
      </c>
      <c r="BR5" s="11">
        <v>3228</v>
      </c>
      <c r="BS5" s="13">
        <v>240633.74</v>
      </c>
      <c r="BT5" s="11">
        <v>1754</v>
      </c>
      <c r="BU5" s="11">
        <v>4476</v>
      </c>
      <c r="BV5" s="13">
        <v>315210.27</v>
      </c>
      <c r="BW5" s="11">
        <v>1940</v>
      </c>
      <c r="BX5" s="12">
        <v>-0.2788</v>
      </c>
      <c r="BY5" s="12">
        <v>-0.2366</v>
      </c>
      <c r="BZ5" s="11">
        <v>7535</v>
      </c>
      <c r="CA5" s="13">
        <v>415927.4</v>
      </c>
      <c r="CB5" s="11">
        <v>1760</v>
      </c>
      <c r="CC5" s="11">
        <v>8724</v>
      </c>
      <c r="CD5" s="13">
        <v>547860.68</v>
      </c>
      <c r="CE5" s="11">
        <v>1749</v>
      </c>
      <c r="CF5" s="12">
        <v>-0.1363</v>
      </c>
      <c r="CG5" s="12">
        <v>-0.2408</v>
      </c>
      <c r="CH5" s="11">
        <v>7402</v>
      </c>
      <c r="CI5" s="13">
        <v>314281.22</v>
      </c>
      <c r="CJ5" s="11">
        <v>1722</v>
      </c>
      <c r="CK5" s="11"/>
      <c r="CL5" s="13"/>
      <c r="CM5" s="11"/>
      <c r="CN5" s="12"/>
      <c r="CO5" s="12"/>
      <c r="CP5" s="11">
        <v>1541</v>
      </c>
      <c r="CQ5" s="13">
        <v>93187.1</v>
      </c>
      <c r="CR5" s="11">
        <v>1688</v>
      </c>
      <c r="CS5" s="11">
        <v>3241</v>
      </c>
      <c r="CT5" s="13">
        <v>222192.99</v>
      </c>
      <c r="CU5" s="11">
        <v>1655</v>
      </c>
      <c r="CV5" s="12">
        <v>-0.5245</v>
      </c>
      <c r="CW5" s="12">
        <v>-0.5806</v>
      </c>
      <c r="CX5" s="11">
        <v>800</v>
      </c>
      <c r="CY5" s="13">
        <v>61349.89</v>
      </c>
      <c r="CZ5" s="11">
        <v>1963</v>
      </c>
      <c r="DA5" s="11">
        <v>1763</v>
      </c>
      <c r="DB5" s="13">
        <v>80684.67</v>
      </c>
      <c r="DC5" s="11">
        <v>2057</v>
      </c>
      <c r="DD5" s="12">
        <v>-0.5462</v>
      </c>
      <c r="DE5" s="12">
        <v>-0.2396</v>
      </c>
      <c r="DF5" s="11"/>
      <c r="DG5" s="13"/>
      <c r="DH5" s="11"/>
      <c r="DI5" s="11"/>
      <c r="DJ5" s="13"/>
      <c r="DK5" s="11"/>
      <c r="DL5" s="12"/>
      <c r="DM5" s="12"/>
      <c r="DN5" s="11">
        <v>319</v>
      </c>
      <c r="DO5" s="13">
        <v>17519.97</v>
      </c>
      <c r="DP5" s="11">
        <v>918</v>
      </c>
      <c r="DQ5" s="11">
        <v>187</v>
      </c>
      <c r="DR5" s="13">
        <v>11936.91</v>
      </c>
      <c r="DS5" s="11">
        <v>559</v>
      </c>
      <c r="DT5" s="12">
        <v>0.7059</v>
      </c>
      <c r="DU5" s="12">
        <v>0.4677</v>
      </c>
      <c r="DV5" s="11">
        <v>193</v>
      </c>
      <c r="DW5" s="13">
        <v>10257.61</v>
      </c>
      <c r="DX5" s="11">
        <v>129</v>
      </c>
      <c r="DY5" s="11">
        <v>160</v>
      </c>
      <c r="DZ5" s="13">
        <v>9161.94</v>
      </c>
      <c r="EA5" s="11">
        <v>109</v>
      </c>
      <c r="EB5" s="12">
        <v>0.2062</v>
      </c>
      <c r="EC5" s="12">
        <v>0.1196</v>
      </c>
      <c r="ED5" s="11">
        <v>317</v>
      </c>
      <c r="EE5" s="13">
        <v>12766.17</v>
      </c>
      <c r="EF5" s="11">
        <v>493</v>
      </c>
      <c r="EG5" s="11">
        <v>236</v>
      </c>
      <c r="EH5" s="13">
        <v>15844.79</v>
      </c>
      <c r="EI5" s="11">
        <v>184</v>
      </c>
      <c r="EJ5" s="12">
        <v>0.3432</v>
      </c>
      <c r="EK5" s="12">
        <v>-0.1943</v>
      </c>
      <c r="EL5" s="11">
        <v>22</v>
      </c>
      <c r="EM5" s="13">
        <v>1923.73</v>
      </c>
      <c r="EN5" s="11">
        <v>190</v>
      </c>
      <c r="EO5" s="11">
        <v>5</v>
      </c>
      <c r="EP5" s="13">
        <v>518.73</v>
      </c>
      <c r="EQ5" s="11">
        <v>198</v>
      </c>
      <c r="ER5" s="12">
        <v>3.4</v>
      </c>
      <c r="ES5" s="12">
        <v>2.7085</v>
      </c>
      <c r="ET5" s="11">
        <v>443</v>
      </c>
      <c r="EU5" s="13">
        <v>32227.07</v>
      </c>
      <c r="EV5" s="11">
        <v>284</v>
      </c>
      <c r="EW5" s="11">
        <v>779</v>
      </c>
      <c r="EX5" s="13">
        <v>62305.71</v>
      </c>
      <c r="EY5" s="11">
        <v>216</v>
      </c>
      <c r="EZ5" s="12">
        <v>-0.4313</v>
      </c>
      <c r="FA5" s="12">
        <v>-0.4828</v>
      </c>
      <c r="FB5" s="11">
        <v>1252</v>
      </c>
      <c r="FC5" s="13">
        <v>41099.19</v>
      </c>
      <c r="FD5" s="11">
        <v>347</v>
      </c>
      <c r="FE5" s="11">
        <v>940</v>
      </c>
      <c r="FF5" s="13">
        <v>45106.02</v>
      </c>
      <c r="FG5" s="11">
        <v>427</v>
      </c>
      <c r="FH5" s="12">
        <v>0.3319</v>
      </c>
      <c r="FI5" s="12">
        <v>-0.0888</v>
      </c>
      <c r="FJ5" s="11">
        <v>125</v>
      </c>
      <c r="FK5" s="13">
        <v>11195.49</v>
      </c>
      <c r="FL5" s="11">
        <v>291</v>
      </c>
      <c r="FM5" s="11">
        <v>73</v>
      </c>
      <c r="FN5" s="13">
        <v>7369.15</v>
      </c>
      <c r="FO5" s="11">
        <v>205</v>
      </c>
      <c r="FP5" s="12">
        <v>0.7123</v>
      </c>
      <c r="FQ5" s="12">
        <v>0.5192</v>
      </c>
      <c r="FR5" s="11">
        <v>95</v>
      </c>
      <c r="FS5" s="13">
        <v>5421.67</v>
      </c>
      <c r="FT5" s="11">
        <v>258</v>
      </c>
      <c r="FU5" s="11">
        <v>141</v>
      </c>
      <c r="FV5" s="13">
        <v>9570.24</v>
      </c>
      <c r="FW5" s="11">
        <v>326</v>
      </c>
      <c r="FX5" s="12">
        <v>-0.3262</v>
      </c>
      <c r="FY5" s="12">
        <v>-0.4335</v>
      </c>
      <c r="FZ5" s="11">
        <v>169</v>
      </c>
      <c r="GA5" s="13">
        <v>11600.18</v>
      </c>
      <c r="GB5" s="11">
        <v>530</v>
      </c>
      <c r="GC5" s="11">
        <v>190</v>
      </c>
      <c r="GD5" s="13">
        <v>14558.05</v>
      </c>
      <c r="GE5" s="11">
        <v>464</v>
      </c>
      <c r="GF5" s="12">
        <v>-0.1105</v>
      </c>
      <c r="GG5" s="12">
        <v>-0.2032</v>
      </c>
      <c r="GH5" s="11">
        <v>34</v>
      </c>
      <c r="GI5" s="13">
        <v>2965.26</v>
      </c>
      <c r="GJ5" s="11">
        <v>1450</v>
      </c>
      <c r="GK5" s="11">
        <v>30</v>
      </c>
      <c r="GL5" s="13">
        <v>2035.07</v>
      </c>
      <c r="GM5" s="11">
        <v>1454</v>
      </c>
      <c r="GN5" s="12">
        <v>0.1333</v>
      </c>
      <c r="GO5" s="12">
        <v>0.4571</v>
      </c>
      <c r="GP5" s="11">
        <v>244</v>
      </c>
      <c r="GQ5" s="13">
        <v>13329.36</v>
      </c>
      <c r="GR5" s="11">
        <v>242</v>
      </c>
      <c r="GS5" s="11">
        <v>193</v>
      </c>
      <c r="GT5" s="13">
        <v>10899.73</v>
      </c>
      <c r="GU5" s="11">
        <v>212</v>
      </c>
      <c r="GV5" s="12">
        <v>0.2642</v>
      </c>
      <c r="GW5" s="12">
        <v>0.2229</v>
      </c>
      <c r="GX5" s="11">
        <v>212</v>
      </c>
      <c r="GY5" s="13">
        <v>12945.9</v>
      </c>
      <c r="GZ5" s="11">
        <v>581</v>
      </c>
      <c r="HA5" s="11">
        <v>248</v>
      </c>
      <c r="HB5" s="13">
        <v>17134.53</v>
      </c>
      <c r="HC5" s="11">
        <v>609</v>
      </c>
      <c r="HD5" s="12">
        <v>-0.1452</v>
      </c>
      <c r="HE5" s="12">
        <v>-0.2445</v>
      </c>
      <c r="HF5" s="11"/>
      <c r="HG5" s="13"/>
      <c r="HH5" s="11"/>
      <c r="HI5" s="11"/>
      <c r="HJ5" s="13"/>
      <c r="HK5" s="11"/>
      <c r="HL5" s="12"/>
      <c r="HM5" s="12"/>
      <c r="HN5" s="11">
        <v>91</v>
      </c>
      <c r="HO5" s="13">
        <v>5338.18</v>
      </c>
      <c r="HP5" s="11">
        <v>719</v>
      </c>
      <c r="HQ5" s="11">
        <v>183</v>
      </c>
      <c r="HR5" s="13">
        <v>11092.03</v>
      </c>
      <c r="HS5" s="11">
        <v>825</v>
      </c>
      <c r="HT5" s="12">
        <v>-0.5027</v>
      </c>
      <c r="HU5" s="12">
        <v>-0.5187</v>
      </c>
      <c r="HV5" s="11">
        <v>26</v>
      </c>
      <c r="HW5" s="13">
        <v>1731.18</v>
      </c>
      <c r="HX5" s="11">
        <v>372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19</v>
      </c>
      <c r="IM5" s="13">
        <v>3498.31</v>
      </c>
      <c r="IN5" s="11">
        <v>69</v>
      </c>
      <c r="IO5" s="11">
        <v>28</v>
      </c>
      <c r="IP5" s="13">
        <v>1063.6</v>
      </c>
      <c r="IQ5" s="11">
        <v>67</v>
      </c>
      <c r="IR5" s="12">
        <v>-0.3214</v>
      </c>
      <c r="IS5" s="12">
        <v>2.2891</v>
      </c>
      <c r="IT5" s="11">
        <v>7</v>
      </c>
      <c r="IU5" s="13">
        <v>569.21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14</v>
      </c>
      <c r="JH5" s="12"/>
      <c r="JI5" s="12"/>
      <c r="JJ5" s="11"/>
      <c r="JK5" s="13"/>
      <c r="JL5" s="11"/>
      <c r="JM5" s="11">
        <v>2936</v>
      </c>
      <c r="JN5" s="13">
        <v>87322.19</v>
      </c>
      <c r="JO5" s="11"/>
      <c r="JP5" s="12"/>
      <c r="JQ5" s="12"/>
      <c r="JR5" s="11"/>
      <c r="JS5" s="13"/>
      <c r="JT5" s="11"/>
      <c r="JU5" s="11">
        <v>529</v>
      </c>
      <c r="JV5" s="13">
        <v>30252.66</v>
      </c>
      <c r="JW5" s="11">
        <v>1715</v>
      </c>
      <c r="JX5" s="12"/>
      <c r="JY5" s="12"/>
      <c r="JZ5" s="11"/>
      <c r="KA5" s="13"/>
      <c r="KB5" s="11"/>
      <c r="KC5" s="11">
        <v>54</v>
      </c>
      <c r="KD5" s="13">
        <v>4200.18</v>
      </c>
      <c r="KE5" s="11">
        <v>725</v>
      </c>
      <c r="KF5" s="12"/>
      <c r="KG5" s="12"/>
      <c r="KH5" s="11"/>
      <c r="KI5" s="13"/>
      <c r="KJ5" s="11">
        <v>696</v>
      </c>
      <c r="KK5" s="11">
        <v>1</v>
      </c>
      <c r="KL5" s="13">
        <v>74.09</v>
      </c>
      <c r="KM5" s="11">
        <v>393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182607</v>
      </c>
      <c r="C6" s="11">
        <f>=ROUNDDOWN(118.40682142394,0)</f>
      </c>
      <c r="D6" s="11">
        <v>17028</v>
      </c>
      <c r="E6" s="12">
        <v>0.7828</v>
      </c>
      <c r="F6" s="11"/>
      <c r="G6" s="11">
        <f>=ROUNDDOWN({0},0)</f>
      </c>
      <c r="H6" s="11"/>
      <c r="I6" s="12"/>
      <c r="J6" s="11">
        <v>2644</v>
      </c>
      <c r="K6" s="13">
        <v>32592.14</v>
      </c>
      <c r="L6" s="11">
        <v>653</v>
      </c>
      <c r="M6" s="14">
        <v>49.91</v>
      </c>
      <c r="N6" s="11">
        <v>2111</v>
      </c>
      <c r="O6" s="13">
        <v>36517.94</v>
      </c>
      <c r="P6" s="11">
        <v>665</v>
      </c>
      <c r="Q6" s="14">
        <v>54.91</v>
      </c>
      <c r="R6" s="12">
        <v>0.2525</v>
      </c>
      <c r="S6" s="12">
        <v>-0.1075</v>
      </c>
      <c r="T6" s="12">
        <v>-0.018</v>
      </c>
      <c r="U6" s="12">
        <v>-0.0911</v>
      </c>
      <c r="V6" s="11">
        <v>41</v>
      </c>
      <c r="W6" s="13">
        <v>673.04</v>
      </c>
      <c r="X6" s="11">
        <v>250</v>
      </c>
      <c r="Y6" s="11">
        <v>220</v>
      </c>
      <c r="Z6" s="13">
        <v>3502.2</v>
      </c>
      <c r="AA6" s="11">
        <v>328</v>
      </c>
      <c r="AB6" s="12">
        <v>-0.8136</v>
      </c>
      <c r="AC6" s="12">
        <v>-0.8078</v>
      </c>
      <c r="AD6" s="11">
        <v>8</v>
      </c>
      <c r="AE6" s="13">
        <v>172.88</v>
      </c>
      <c r="AF6" s="11">
        <v>29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2510</v>
      </c>
      <c r="AU6" s="13">
        <v>30574.66</v>
      </c>
      <c r="AV6" s="11">
        <v>653</v>
      </c>
      <c r="AW6" s="11">
        <v>1881</v>
      </c>
      <c r="AX6" s="13">
        <v>32875.74</v>
      </c>
      <c r="AY6" s="11">
        <v>647</v>
      </c>
      <c r="AZ6" s="12">
        <v>0.3344</v>
      </c>
      <c r="BA6" s="12">
        <v>-0.07</v>
      </c>
      <c r="BB6" s="11">
        <v>23</v>
      </c>
      <c r="BC6" s="13">
        <v>422.56</v>
      </c>
      <c r="BD6" s="11">
        <v>29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61</v>
      </c>
      <c r="CA6" s="13">
        <v>737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114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3</v>
      </c>
      <c r="DA6" s="11"/>
      <c r="DB6" s="13"/>
      <c r="DC6" s="11">
        <v>3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1</v>
      </c>
      <c r="FC6" s="13">
        <v>12</v>
      </c>
      <c r="FD6" s="11">
        <v>17</v>
      </c>
      <c r="FE6" s="11">
        <v>10</v>
      </c>
      <c r="FF6" s="13">
        <v>140</v>
      </c>
      <c r="FG6" s="11">
        <v>4</v>
      </c>
      <c r="FH6" s="12">
        <v>-0.9</v>
      </c>
      <c r="FI6" s="12">
        <v>-0.9143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27683</v>
      </c>
      <c r="C7" s="11">
        <f>=ROUNDDOWN(19.5266981730973,0)</f>
      </c>
      <c r="D7" s="11">
        <v>18215</v>
      </c>
      <c r="E7" s="12">
        <v>0.9318</v>
      </c>
      <c r="F7" s="11"/>
      <c r="G7" s="11">
        <f>=ROUNDDOWN({0},0)</f>
      </c>
      <c r="H7" s="11"/>
      <c r="I7" s="12"/>
      <c r="J7" s="11">
        <v>6628</v>
      </c>
      <c r="K7" s="13">
        <v>350248.92</v>
      </c>
      <c r="L7" s="11">
        <v>199</v>
      </c>
      <c r="M7" s="14">
        <v>1760.04</v>
      </c>
      <c r="N7" s="11">
        <v>4911</v>
      </c>
      <c r="O7" s="13">
        <v>299449.61</v>
      </c>
      <c r="P7" s="11">
        <v>154</v>
      </c>
      <c r="Q7" s="14">
        <v>1944.48</v>
      </c>
      <c r="R7" s="12">
        <v>0.3496</v>
      </c>
      <c r="S7" s="12">
        <v>0.1696</v>
      </c>
      <c r="T7" s="12">
        <v>0.2922</v>
      </c>
      <c r="U7" s="12">
        <v>-0.0949</v>
      </c>
      <c r="V7" s="11">
        <v>1896</v>
      </c>
      <c r="W7" s="13">
        <v>107852.14</v>
      </c>
      <c r="X7" s="11">
        <v>172</v>
      </c>
      <c r="Y7" s="11">
        <v>1386</v>
      </c>
      <c r="Z7" s="13">
        <v>103736.57</v>
      </c>
      <c r="AA7" s="11">
        <v>109</v>
      </c>
      <c r="AB7" s="12">
        <v>0.368</v>
      </c>
      <c r="AC7" s="12">
        <v>0.0397</v>
      </c>
      <c r="AD7" s="11">
        <v>1575</v>
      </c>
      <c r="AE7" s="13">
        <v>78050.04</v>
      </c>
      <c r="AF7" s="11">
        <v>197</v>
      </c>
      <c r="AG7" s="11">
        <v>759</v>
      </c>
      <c r="AH7" s="13">
        <v>46610.01</v>
      </c>
      <c r="AI7" s="11">
        <v>142</v>
      </c>
      <c r="AJ7" s="12">
        <v>1.0751</v>
      </c>
      <c r="AK7" s="12">
        <v>0.6745</v>
      </c>
      <c r="AL7" s="11">
        <v>616</v>
      </c>
      <c r="AM7" s="13">
        <v>27932.38</v>
      </c>
      <c r="AN7" s="11">
        <v>199</v>
      </c>
      <c r="AO7" s="11">
        <v>443</v>
      </c>
      <c r="AP7" s="13">
        <v>18161.72</v>
      </c>
      <c r="AQ7" s="11">
        <v>141</v>
      </c>
      <c r="AR7" s="12">
        <v>0.3905</v>
      </c>
      <c r="AS7" s="12">
        <v>0.538</v>
      </c>
      <c r="AT7" s="11">
        <v>88</v>
      </c>
      <c r="AU7" s="13">
        <v>4313.16</v>
      </c>
      <c r="AV7" s="11">
        <v>181</v>
      </c>
      <c r="AW7" s="11">
        <v>61</v>
      </c>
      <c r="AX7" s="13">
        <v>3247.76</v>
      </c>
      <c r="AY7" s="11">
        <v>143</v>
      </c>
      <c r="AZ7" s="12">
        <v>0.4426</v>
      </c>
      <c r="BA7" s="12">
        <v>0.328</v>
      </c>
      <c r="BB7" s="11">
        <v>183</v>
      </c>
      <c r="BC7" s="13">
        <v>12288.62</v>
      </c>
      <c r="BD7" s="11">
        <v>198</v>
      </c>
      <c r="BE7" s="11">
        <v>313</v>
      </c>
      <c r="BF7" s="13">
        <v>18701.68</v>
      </c>
      <c r="BG7" s="11">
        <v>143</v>
      </c>
      <c r="BH7" s="12">
        <v>-0.4153</v>
      </c>
      <c r="BI7" s="12">
        <v>-0.3429</v>
      </c>
      <c r="BJ7" s="11">
        <v>358</v>
      </c>
      <c r="BK7" s="13">
        <v>20082.92</v>
      </c>
      <c r="BL7" s="11">
        <v>179</v>
      </c>
      <c r="BM7" s="11">
        <v>229</v>
      </c>
      <c r="BN7" s="13">
        <v>12581.86</v>
      </c>
      <c r="BO7" s="11">
        <v>105</v>
      </c>
      <c r="BP7" s="12">
        <v>0.5633</v>
      </c>
      <c r="BQ7" s="12">
        <v>0.5962</v>
      </c>
      <c r="BR7" s="11">
        <v>694</v>
      </c>
      <c r="BS7" s="13">
        <v>35183.13</v>
      </c>
      <c r="BT7" s="11">
        <v>199</v>
      </c>
      <c r="BU7" s="11">
        <v>563</v>
      </c>
      <c r="BV7" s="13">
        <v>35606.57</v>
      </c>
      <c r="BW7" s="11">
        <v>154</v>
      </c>
      <c r="BX7" s="12">
        <v>0.2327</v>
      </c>
      <c r="BY7" s="12">
        <v>-0.0119</v>
      </c>
      <c r="BZ7" s="11">
        <v>96</v>
      </c>
      <c r="CA7" s="13">
        <v>5367.08</v>
      </c>
      <c r="CB7" s="11">
        <v>75</v>
      </c>
      <c r="CC7" s="11">
        <v>136</v>
      </c>
      <c r="CD7" s="13">
        <v>6420.16</v>
      </c>
      <c r="CE7" s="11">
        <v>67</v>
      </c>
      <c r="CF7" s="12">
        <v>-0.2941</v>
      </c>
      <c r="CG7" s="12">
        <v>-0.164</v>
      </c>
      <c r="CH7" s="11">
        <v>12</v>
      </c>
      <c r="CI7" s="13">
        <v>832.41</v>
      </c>
      <c r="CJ7" s="11">
        <v>176</v>
      </c>
      <c r="CK7" s="11"/>
      <c r="CL7" s="13"/>
      <c r="CM7" s="11"/>
      <c r="CN7" s="12"/>
      <c r="CO7" s="12"/>
      <c r="CP7" s="11">
        <v>28</v>
      </c>
      <c r="CQ7" s="13">
        <v>1046.58</v>
      </c>
      <c r="CR7" s="11">
        <v>127</v>
      </c>
      <c r="CS7" s="11">
        <v>41</v>
      </c>
      <c r="CT7" s="13">
        <v>1618.11</v>
      </c>
      <c r="CU7" s="11">
        <v>111</v>
      </c>
      <c r="CV7" s="12">
        <v>-0.3171</v>
      </c>
      <c r="CW7" s="12">
        <v>-0.3532</v>
      </c>
      <c r="CX7" s="11">
        <v>138</v>
      </c>
      <c r="CY7" s="13">
        <v>9693.22</v>
      </c>
      <c r="CZ7" s="11">
        <v>199</v>
      </c>
      <c r="DA7" s="11">
        <v>3</v>
      </c>
      <c r="DB7" s="13">
        <v>319.97</v>
      </c>
      <c r="DC7" s="11">
        <v>144</v>
      </c>
      <c r="DD7" s="12">
        <v>45</v>
      </c>
      <c r="DE7" s="12">
        <v>29.2942</v>
      </c>
      <c r="DF7" s="11"/>
      <c r="DG7" s="13"/>
      <c r="DH7" s="11"/>
      <c r="DI7" s="11"/>
      <c r="DJ7" s="13"/>
      <c r="DK7" s="11"/>
      <c r="DL7" s="12"/>
      <c r="DM7" s="12"/>
      <c r="DN7" s="11">
        <v>82</v>
      </c>
      <c r="DO7" s="13">
        <v>3189.46</v>
      </c>
      <c r="DP7" s="11">
        <v>121</v>
      </c>
      <c r="DQ7" s="11">
        <v>58</v>
      </c>
      <c r="DR7" s="13">
        <v>3087.49</v>
      </c>
      <c r="DS7" s="11">
        <v>118</v>
      </c>
      <c r="DT7" s="12">
        <v>0.4138</v>
      </c>
      <c r="DU7" s="12">
        <v>0.033</v>
      </c>
      <c r="DV7" s="11">
        <v>461</v>
      </c>
      <c r="DW7" s="13">
        <v>22568.39</v>
      </c>
      <c r="DX7" s="11">
        <v>119</v>
      </c>
      <c r="DY7" s="11">
        <v>522</v>
      </c>
      <c r="DZ7" s="13">
        <v>28049.33</v>
      </c>
      <c r="EA7" s="11">
        <v>115</v>
      </c>
      <c r="EB7" s="12">
        <v>-0.1169</v>
      </c>
      <c r="EC7" s="12">
        <v>-0.1954</v>
      </c>
      <c r="ED7" s="11">
        <v>30</v>
      </c>
      <c r="EE7" s="13">
        <v>2686.26</v>
      </c>
      <c r="EF7" s="11">
        <v>38</v>
      </c>
      <c r="EG7" s="11">
        <v>12</v>
      </c>
      <c r="EH7" s="13">
        <v>1071.44</v>
      </c>
      <c r="EI7" s="11">
        <v>17</v>
      </c>
      <c r="EJ7" s="12">
        <v>1.5</v>
      </c>
      <c r="EK7" s="12">
        <v>1.5071</v>
      </c>
      <c r="EL7" s="11">
        <v>70</v>
      </c>
      <c r="EM7" s="13">
        <v>4207.58</v>
      </c>
      <c r="EN7" s="11">
        <v>166</v>
      </c>
      <c r="EO7" s="11">
        <v>39</v>
      </c>
      <c r="EP7" s="13">
        <v>2846.72</v>
      </c>
      <c r="EQ7" s="11">
        <v>127</v>
      </c>
      <c r="ER7" s="12">
        <v>0.7949</v>
      </c>
      <c r="ES7" s="12">
        <v>0.478</v>
      </c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137</v>
      </c>
      <c r="FK7" s="13">
        <v>6922.09</v>
      </c>
      <c r="FL7" s="11">
        <v>105</v>
      </c>
      <c r="FM7" s="11">
        <v>54</v>
      </c>
      <c r="FN7" s="13">
        <v>2914.2</v>
      </c>
      <c r="FO7" s="11">
        <v>90</v>
      </c>
      <c r="FP7" s="12">
        <v>1.537</v>
      </c>
      <c r="FQ7" s="12">
        <v>1.3753</v>
      </c>
      <c r="FR7" s="11">
        <v>61</v>
      </c>
      <c r="FS7" s="13">
        <v>2691.65</v>
      </c>
      <c r="FT7" s="11">
        <v>62</v>
      </c>
      <c r="FU7" s="11">
        <v>51</v>
      </c>
      <c r="FV7" s="13">
        <v>2270.91</v>
      </c>
      <c r="FW7" s="11">
        <v>57</v>
      </c>
      <c r="FX7" s="12">
        <v>0.1961</v>
      </c>
      <c r="FY7" s="12">
        <v>0.1853</v>
      </c>
      <c r="FZ7" s="11">
        <v>57</v>
      </c>
      <c r="GA7" s="13">
        <v>3274.68</v>
      </c>
      <c r="GB7" s="11">
        <v>88</v>
      </c>
      <c r="GC7" s="11">
        <v>102</v>
      </c>
      <c r="GD7" s="13">
        <v>6121.3</v>
      </c>
      <c r="GE7" s="11">
        <v>98</v>
      </c>
      <c r="GF7" s="12">
        <v>-0.4412</v>
      </c>
      <c r="GG7" s="12">
        <v>-0.465</v>
      </c>
      <c r="GH7" s="11">
        <v>19</v>
      </c>
      <c r="GI7" s="13">
        <v>1136.84</v>
      </c>
      <c r="GJ7" s="11">
        <v>156</v>
      </c>
      <c r="GK7" s="11">
        <v>9</v>
      </c>
      <c r="GL7" s="13">
        <v>491.87</v>
      </c>
      <c r="GM7" s="11">
        <v>138</v>
      </c>
      <c r="GN7" s="12">
        <v>1.1111</v>
      </c>
      <c r="GO7" s="12">
        <v>1.3113</v>
      </c>
      <c r="GP7" s="11">
        <v>16</v>
      </c>
      <c r="GQ7" s="13">
        <v>350.92</v>
      </c>
      <c r="GR7" s="11">
        <v>6</v>
      </c>
      <c r="GS7" s="11">
        <v>12</v>
      </c>
      <c r="GT7" s="13">
        <v>281.79</v>
      </c>
      <c r="GU7" s="11">
        <v>9</v>
      </c>
      <c r="GV7" s="12">
        <v>0.3333</v>
      </c>
      <c r="GW7" s="12">
        <v>0.2453</v>
      </c>
      <c r="GX7" s="11"/>
      <c r="GY7" s="13"/>
      <c r="GZ7" s="11">
        <v>2</v>
      </c>
      <c r="HA7" s="11">
        <v>1</v>
      </c>
      <c r="HB7" s="13">
        <v>48.15</v>
      </c>
      <c r="HC7" s="11">
        <v>3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8</v>
      </c>
      <c r="HO7" s="13">
        <v>438.66</v>
      </c>
      <c r="HP7" s="11">
        <v>34</v>
      </c>
      <c r="HQ7" s="11">
        <v>3</v>
      </c>
      <c r="HR7" s="13">
        <v>143.96</v>
      </c>
      <c r="HS7" s="11">
        <v>46</v>
      </c>
      <c r="HT7" s="12">
        <v>1.6667</v>
      </c>
      <c r="HU7" s="12">
        <v>2.0471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3</v>
      </c>
      <c r="IU7" s="13">
        <v>140.71</v>
      </c>
      <c r="IV7" s="11">
        <v>15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91</v>
      </c>
      <c r="JV7" s="13">
        <v>3906.43</v>
      </c>
      <c r="JW7" s="11">
        <v>134</v>
      </c>
      <c r="JX7" s="12"/>
      <c r="JY7" s="12"/>
      <c r="JZ7" s="11"/>
      <c r="KA7" s="13"/>
      <c r="KB7" s="11"/>
      <c r="KC7" s="11">
        <v>23</v>
      </c>
      <c r="KD7" s="13">
        <v>1211.61</v>
      </c>
      <c r="KE7" s="11">
        <v>115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104018</v>
      </c>
      <c r="C8" s="11">
        <f>=ROUNDDOWN(16.9761558924812,0)</f>
      </c>
      <c r="D8" s="11">
        <v>141928</v>
      </c>
      <c r="E8" s="12">
        <v>0.8915</v>
      </c>
      <c r="F8" s="11"/>
      <c r="G8" s="11">
        <f>=ROUNDDOWN({0},0)</f>
      </c>
      <c r="H8" s="11"/>
      <c r="I8" s="12"/>
      <c r="J8" s="11">
        <v>23038</v>
      </c>
      <c r="K8" s="13">
        <v>635068.37</v>
      </c>
      <c r="L8" s="11">
        <v>285</v>
      </c>
      <c r="M8" s="14">
        <v>2228.31</v>
      </c>
      <c r="N8" s="11">
        <v>19545</v>
      </c>
      <c r="O8" s="13">
        <v>544637.75</v>
      </c>
      <c r="P8" s="11">
        <v>240</v>
      </c>
      <c r="Q8" s="14">
        <v>2269.32</v>
      </c>
      <c r="R8" s="12">
        <v>0.1787</v>
      </c>
      <c r="S8" s="12">
        <v>0.166</v>
      </c>
      <c r="T8" s="12">
        <v>0.1875</v>
      </c>
      <c r="U8" s="12">
        <v>-0.0181</v>
      </c>
      <c r="V8" s="11">
        <v>8471</v>
      </c>
      <c r="W8" s="13">
        <v>217646.62</v>
      </c>
      <c r="X8" s="11">
        <v>207</v>
      </c>
      <c r="Y8" s="11">
        <v>4879</v>
      </c>
      <c r="Z8" s="13">
        <v>120817.4</v>
      </c>
      <c r="AA8" s="11">
        <v>155</v>
      </c>
      <c r="AB8" s="12">
        <v>0.7362</v>
      </c>
      <c r="AC8" s="12">
        <v>0.8015</v>
      </c>
      <c r="AD8" s="11">
        <v>1993</v>
      </c>
      <c r="AE8" s="13">
        <v>53818.09</v>
      </c>
      <c r="AF8" s="11">
        <v>256</v>
      </c>
      <c r="AG8" s="11">
        <v>1920</v>
      </c>
      <c r="AH8" s="13">
        <v>45127.81</v>
      </c>
      <c r="AI8" s="11">
        <v>225</v>
      </c>
      <c r="AJ8" s="12">
        <v>0.038</v>
      </c>
      <c r="AK8" s="12">
        <v>0.1926</v>
      </c>
      <c r="AL8" s="11">
        <v>3451</v>
      </c>
      <c r="AM8" s="13">
        <v>87102.6</v>
      </c>
      <c r="AN8" s="11">
        <v>250</v>
      </c>
      <c r="AO8" s="11">
        <v>4550</v>
      </c>
      <c r="AP8" s="13">
        <v>125853.23</v>
      </c>
      <c r="AQ8" s="11">
        <v>220</v>
      </c>
      <c r="AR8" s="12">
        <v>-0.2415</v>
      </c>
      <c r="AS8" s="12">
        <v>-0.3079</v>
      </c>
      <c r="AT8" s="11">
        <v>1423</v>
      </c>
      <c r="AU8" s="13">
        <v>44213.98</v>
      </c>
      <c r="AV8" s="11">
        <v>237</v>
      </c>
      <c r="AW8" s="11">
        <v>1559</v>
      </c>
      <c r="AX8" s="13">
        <v>53051.72</v>
      </c>
      <c r="AY8" s="11">
        <v>220</v>
      </c>
      <c r="AZ8" s="12">
        <v>-0.0872</v>
      </c>
      <c r="BA8" s="12">
        <v>-0.1666</v>
      </c>
      <c r="BB8" s="11">
        <v>1902</v>
      </c>
      <c r="BC8" s="13">
        <v>57101.87</v>
      </c>
      <c r="BD8" s="11">
        <v>281</v>
      </c>
      <c r="BE8" s="11">
        <v>597</v>
      </c>
      <c r="BF8" s="13">
        <v>18180.32</v>
      </c>
      <c r="BG8" s="11">
        <v>223</v>
      </c>
      <c r="BH8" s="12">
        <v>2.1859</v>
      </c>
      <c r="BI8" s="12">
        <v>2.1409</v>
      </c>
      <c r="BJ8" s="11">
        <v>2049</v>
      </c>
      <c r="BK8" s="13">
        <v>61268.49</v>
      </c>
      <c r="BL8" s="11">
        <v>246</v>
      </c>
      <c r="BM8" s="11">
        <v>2254</v>
      </c>
      <c r="BN8" s="13">
        <v>74120.02</v>
      </c>
      <c r="BO8" s="11">
        <v>203</v>
      </c>
      <c r="BP8" s="12">
        <v>-0.0909</v>
      </c>
      <c r="BQ8" s="12">
        <v>-0.1734</v>
      </c>
      <c r="BR8" s="11">
        <v>671</v>
      </c>
      <c r="BS8" s="13">
        <v>28537.11</v>
      </c>
      <c r="BT8" s="11">
        <v>275</v>
      </c>
      <c r="BU8" s="11">
        <v>610</v>
      </c>
      <c r="BV8" s="13">
        <v>21581.25</v>
      </c>
      <c r="BW8" s="11">
        <v>228</v>
      </c>
      <c r="BX8" s="12">
        <v>0.1</v>
      </c>
      <c r="BY8" s="12">
        <v>0.3223</v>
      </c>
      <c r="BZ8" s="11">
        <v>1453</v>
      </c>
      <c r="CA8" s="13">
        <v>38275.48</v>
      </c>
      <c r="CB8" s="11">
        <v>222</v>
      </c>
      <c r="CC8" s="11">
        <v>1312</v>
      </c>
      <c r="CD8" s="13">
        <v>37486.03</v>
      </c>
      <c r="CE8" s="11">
        <v>206</v>
      </c>
      <c r="CF8" s="12">
        <v>0.1075</v>
      </c>
      <c r="CG8" s="12">
        <v>0.0211</v>
      </c>
      <c r="CH8" s="11">
        <v>178</v>
      </c>
      <c r="CI8" s="13">
        <v>7453.67</v>
      </c>
      <c r="CJ8" s="11">
        <v>264</v>
      </c>
      <c r="CK8" s="11"/>
      <c r="CL8" s="13"/>
      <c r="CM8" s="11"/>
      <c r="CN8" s="12"/>
      <c r="CO8" s="12"/>
      <c r="CP8" s="11">
        <v>492</v>
      </c>
      <c r="CQ8" s="13">
        <v>13226.66</v>
      </c>
      <c r="CR8" s="11">
        <v>226</v>
      </c>
      <c r="CS8" s="11">
        <v>552</v>
      </c>
      <c r="CT8" s="13">
        <v>13730.06</v>
      </c>
      <c r="CU8" s="11">
        <v>148</v>
      </c>
      <c r="CV8" s="12">
        <v>-0.1087</v>
      </c>
      <c r="CW8" s="12">
        <v>-0.0367</v>
      </c>
      <c r="CX8" s="11">
        <v>41</v>
      </c>
      <c r="CY8" s="13">
        <v>1926.84</v>
      </c>
      <c r="CZ8" s="11">
        <v>279</v>
      </c>
      <c r="DA8" s="11">
        <v>29</v>
      </c>
      <c r="DB8" s="13">
        <v>1318.71</v>
      </c>
      <c r="DC8" s="11">
        <v>226</v>
      </c>
      <c r="DD8" s="12">
        <v>0.4138</v>
      </c>
      <c r="DE8" s="12">
        <v>0.4612</v>
      </c>
      <c r="DF8" s="11">
        <v>186</v>
      </c>
      <c r="DG8" s="13">
        <v>4277.1</v>
      </c>
      <c r="DH8" s="11"/>
      <c r="DI8" s="11"/>
      <c r="DJ8" s="13"/>
      <c r="DK8" s="11"/>
      <c r="DL8" s="12"/>
      <c r="DM8" s="12"/>
      <c r="DN8" s="11"/>
      <c r="DO8" s="13"/>
      <c r="DP8" s="11"/>
      <c r="DQ8" s="11"/>
      <c r="DR8" s="13"/>
      <c r="DS8" s="11">
        <v>1</v>
      </c>
      <c r="DT8" s="12"/>
      <c r="DU8" s="12"/>
      <c r="DV8" s="11">
        <v>10</v>
      </c>
      <c r="DW8" s="13">
        <v>364.65</v>
      </c>
      <c r="DX8" s="11">
        <v>3</v>
      </c>
      <c r="DY8" s="11">
        <v>7</v>
      </c>
      <c r="DZ8" s="13">
        <v>278.43</v>
      </c>
      <c r="EA8" s="11">
        <v>4</v>
      </c>
      <c r="EB8" s="12">
        <v>0.4286</v>
      </c>
      <c r="EC8" s="12">
        <v>0.3097</v>
      </c>
      <c r="ED8" s="11">
        <v>279</v>
      </c>
      <c r="EE8" s="13">
        <v>5741.5</v>
      </c>
      <c r="EF8" s="11">
        <v>58</v>
      </c>
      <c r="EG8" s="11">
        <v>352</v>
      </c>
      <c r="EH8" s="13">
        <v>6218.31</v>
      </c>
      <c r="EI8" s="11">
        <v>50</v>
      </c>
      <c r="EJ8" s="12">
        <v>-0.2074</v>
      </c>
      <c r="EK8" s="12">
        <v>-0.0767</v>
      </c>
      <c r="EL8" s="11"/>
      <c r="EM8" s="13"/>
      <c r="EN8" s="11"/>
      <c r="EO8" s="11"/>
      <c r="EP8" s="13"/>
      <c r="EQ8" s="11"/>
      <c r="ER8" s="12"/>
      <c r="ES8" s="12"/>
      <c r="ET8" s="11">
        <v>124</v>
      </c>
      <c r="EU8" s="13">
        <v>3044.67</v>
      </c>
      <c r="EV8" s="11">
        <v>45</v>
      </c>
      <c r="EW8" s="11">
        <v>350</v>
      </c>
      <c r="EX8" s="13">
        <v>8779.42</v>
      </c>
      <c r="EY8" s="11">
        <v>44</v>
      </c>
      <c r="EZ8" s="12">
        <v>-0.6457</v>
      </c>
      <c r="FA8" s="12">
        <v>-0.6532</v>
      </c>
      <c r="FB8" s="11">
        <v>95</v>
      </c>
      <c r="FC8" s="13">
        <v>2522.57</v>
      </c>
      <c r="FD8" s="11">
        <v>120</v>
      </c>
      <c r="FE8" s="11">
        <v>212</v>
      </c>
      <c r="FF8" s="13">
        <v>5699.31</v>
      </c>
      <c r="FG8" s="11">
        <v>123</v>
      </c>
      <c r="FH8" s="12">
        <v>-0.5519</v>
      </c>
      <c r="FI8" s="12">
        <v>-0.5574</v>
      </c>
      <c r="FJ8" s="11">
        <v>16</v>
      </c>
      <c r="FK8" s="13">
        <v>641.26</v>
      </c>
      <c r="FL8" s="11">
        <v>2</v>
      </c>
      <c r="FM8" s="11">
        <v>10</v>
      </c>
      <c r="FN8" s="13">
        <v>410.18</v>
      </c>
      <c r="FO8" s="11">
        <v>2</v>
      </c>
      <c r="FP8" s="12">
        <v>0.6</v>
      </c>
      <c r="FQ8" s="12">
        <v>0.5634</v>
      </c>
      <c r="FR8" s="11">
        <v>108</v>
      </c>
      <c r="FS8" s="13">
        <v>4477.92</v>
      </c>
      <c r="FT8" s="11">
        <v>85</v>
      </c>
      <c r="FU8" s="11">
        <v>136</v>
      </c>
      <c r="FV8" s="13">
        <v>5626.78</v>
      </c>
      <c r="FW8" s="11">
        <v>98</v>
      </c>
      <c r="FX8" s="12">
        <v>-0.2059</v>
      </c>
      <c r="FY8" s="12">
        <v>-0.2042</v>
      </c>
      <c r="FZ8" s="11"/>
      <c r="GA8" s="13"/>
      <c r="GB8" s="11"/>
      <c r="GC8" s="11"/>
      <c r="GD8" s="13"/>
      <c r="GE8" s="11"/>
      <c r="GF8" s="12"/>
      <c r="GG8" s="12"/>
      <c r="GH8" s="11">
        <v>2</v>
      </c>
      <c r="GI8" s="13">
        <v>174.94</v>
      </c>
      <c r="GJ8" s="11">
        <v>206</v>
      </c>
      <c r="GK8" s="11">
        <v>3</v>
      </c>
      <c r="GL8" s="13">
        <v>140.52</v>
      </c>
      <c r="GM8" s="11">
        <v>165</v>
      </c>
      <c r="GN8" s="12">
        <v>-0.3333</v>
      </c>
      <c r="GO8" s="12">
        <v>0.2449</v>
      </c>
      <c r="GP8" s="11">
        <v>52</v>
      </c>
      <c r="GQ8" s="13">
        <v>1546.67</v>
      </c>
      <c r="GR8" s="11">
        <v>72</v>
      </c>
      <c r="GS8" s="11">
        <v>97</v>
      </c>
      <c r="GT8" s="13">
        <v>2667.28</v>
      </c>
      <c r="GU8" s="11">
        <v>59</v>
      </c>
      <c r="GV8" s="12">
        <v>-0.4639</v>
      </c>
      <c r="GW8" s="12">
        <v>-0.4201</v>
      </c>
      <c r="GX8" s="11">
        <v>9</v>
      </c>
      <c r="GY8" s="13">
        <v>450.49</v>
      </c>
      <c r="GZ8" s="11">
        <v>30</v>
      </c>
      <c r="HA8" s="11">
        <v>13</v>
      </c>
      <c r="HB8" s="13">
        <v>620.02</v>
      </c>
      <c r="HC8" s="11">
        <v>31</v>
      </c>
      <c r="HD8" s="12">
        <v>-0.3077</v>
      </c>
      <c r="HE8" s="12">
        <v>-0.2734</v>
      </c>
      <c r="HF8" s="11"/>
      <c r="HG8" s="13"/>
      <c r="HH8" s="11"/>
      <c r="HI8" s="11"/>
      <c r="HJ8" s="13"/>
      <c r="HK8" s="11"/>
      <c r="HL8" s="12"/>
      <c r="HM8" s="12"/>
      <c r="HN8" s="11">
        <v>10</v>
      </c>
      <c r="HO8" s="13">
        <v>225.93</v>
      </c>
      <c r="HP8" s="11">
        <v>83</v>
      </c>
      <c r="HQ8" s="11">
        <v>10</v>
      </c>
      <c r="HR8" s="13">
        <v>306.44</v>
      </c>
      <c r="HS8" s="11">
        <v>81</v>
      </c>
      <c r="HT8" s="12"/>
      <c r="HU8" s="12">
        <v>-0.2627</v>
      </c>
      <c r="HV8" s="11">
        <v>22</v>
      </c>
      <c r="HW8" s="13">
        <v>910.27</v>
      </c>
      <c r="HX8" s="11">
        <v>66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118.99</v>
      </c>
      <c r="IN8" s="11">
        <v>5</v>
      </c>
      <c r="IO8" s="11">
        <v>2</v>
      </c>
      <c r="IP8" s="13">
        <v>56.69</v>
      </c>
      <c r="IQ8" s="11">
        <v>5</v>
      </c>
      <c r="IR8" s="12">
        <v>-0.5</v>
      </c>
      <c r="IS8" s="12">
        <v>1.099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86</v>
      </c>
      <c r="JV8" s="13">
        <v>2361.95</v>
      </c>
      <c r="JW8" s="11">
        <v>222</v>
      </c>
      <c r="JX8" s="12"/>
      <c r="JY8" s="12"/>
      <c r="JZ8" s="11"/>
      <c r="KA8" s="13"/>
      <c r="KB8" s="11"/>
      <c r="KC8" s="11">
        <v>5</v>
      </c>
      <c r="KD8" s="13">
        <v>205.87</v>
      </c>
      <c r="KE8" s="11">
        <v>113</v>
      </c>
      <c r="KF8" s="12"/>
      <c r="KG8" s="12"/>
      <c r="KH8" s="11"/>
      <c r="KI8" s="13"/>
      <c r="KJ8" s="11">
        <v>75</v>
      </c>
      <c r="KK8" s="11"/>
      <c r="KL8" s="13"/>
      <c r="KM8" s="11">
        <v>75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157284</v>
      </c>
      <c r="C9" s="11">
        <f>=ROUNDDOWN(16.2602735477468,0)</f>
      </c>
      <c r="D9" s="11">
        <v>206154</v>
      </c>
      <c r="E9" s="12">
        <v>0.8835</v>
      </c>
      <c r="F9" s="11"/>
      <c r="G9" s="11">
        <f>=ROUNDDOWN({0},0)</f>
      </c>
      <c r="H9" s="11"/>
      <c r="I9" s="12"/>
      <c r="J9" s="11">
        <v>40251</v>
      </c>
      <c r="K9" s="13">
        <v>781946.85</v>
      </c>
      <c r="L9" s="11">
        <v>273</v>
      </c>
      <c r="M9" s="14">
        <v>2864.27</v>
      </c>
      <c r="N9" s="11">
        <v>28501</v>
      </c>
      <c r="O9" s="13">
        <v>526165.96</v>
      </c>
      <c r="P9" s="11">
        <v>352</v>
      </c>
      <c r="Q9" s="14">
        <v>1494.79</v>
      </c>
      <c r="R9" s="12">
        <v>0.4123</v>
      </c>
      <c r="S9" s="12">
        <v>0.4861</v>
      </c>
      <c r="T9" s="12">
        <v>-0.2244</v>
      </c>
      <c r="U9" s="12">
        <v>0.9162</v>
      </c>
      <c r="V9" s="11">
        <v>20769</v>
      </c>
      <c r="W9" s="13">
        <v>420348.16</v>
      </c>
      <c r="X9" s="11">
        <v>250</v>
      </c>
      <c r="Y9" s="11">
        <v>9995</v>
      </c>
      <c r="Z9" s="13">
        <v>198378.73</v>
      </c>
      <c r="AA9" s="11">
        <v>300</v>
      </c>
      <c r="AB9" s="12">
        <v>1.0779</v>
      </c>
      <c r="AC9" s="12">
        <v>1.1189</v>
      </c>
      <c r="AD9" s="11">
        <v>2148</v>
      </c>
      <c r="AE9" s="13">
        <v>37106.25</v>
      </c>
      <c r="AF9" s="11">
        <v>251</v>
      </c>
      <c r="AG9" s="11">
        <v>1588</v>
      </c>
      <c r="AH9" s="13">
        <v>28764.92</v>
      </c>
      <c r="AI9" s="11">
        <v>326</v>
      </c>
      <c r="AJ9" s="12">
        <v>0.3526</v>
      </c>
      <c r="AK9" s="12">
        <v>0.29</v>
      </c>
      <c r="AL9" s="11">
        <v>5743</v>
      </c>
      <c r="AM9" s="13">
        <v>102910.59</v>
      </c>
      <c r="AN9" s="11">
        <v>259</v>
      </c>
      <c r="AO9" s="11">
        <v>2920</v>
      </c>
      <c r="AP9" s="13">
        <v>52171.45</v>
      </c>
      <c r="AQ9" s="11">
        <v>302</v>
      </c>
      <c r="AR9" s="12">
        <v>0.9668</v>
      </c>
      <c r="AS9" s="12">
        <v>0.9725</v>
      </c>
      <c r="AT9" s="11">
        <v>4595</v>
      </c>
      <c r="AU9" s="13">
        <v>81520.39</v>
      </c>
      <c r="AV9" s="11">
        <v>216</v>
      </c>
      <c r="AW9" s="11">
        <v>6939</v>
      </c>
      <c r="AX9" s="13">
        <v>108655.13</v>
      </c>
      <c r="AY9" s="11">
        <v>262</v>
      </c>
      <c r="AZ9" s="12">
        <v>-0.3378</v>
      </c>
      <c r="BA9" s="12">
        <v>-0.2497</v>
      </c>
      <c r="BB9" s="11">
        <v>1941</v>
      </c>
      <c r="BC9" s="13">
        <v>39978.49</v>
      </c>
      <c r="BD9" s="11">
        <v>254</v>
      </c>
      <c r="BE9" s="11">
        <v>806</v>
      </c>
      <c r="BF9" s="13">
        <v>16758.51</v>
      </c>
      <c r="BG9" s="11">
        <v>303</v>
      </c>
      <c r="BH9" s="12">
        <v>1.4082</v>
      </c>
      <c r="BI9" s="12">
        <v>1.3856</v>
      </c>
      <c r="BJ9" s="11">
        <v>2005</v>
      </c>
      <c r="BK9" s="13">
        <v>39697.67</v>
      </c>
      <c r="BL9" s="11">
        <v>235</v>
      </c>
      <c r="BM9" s="11">
        <v>2164</v>
      </c>
      <c r="BN9" s="13">
        <v>42886.16</v>
      </c>
      <c r="BO9" s="11">
        <v>297</v>
      </c>
      <c r="BP9" s="12">
        <v>-0.0735</v>
      </c>
      <c r="BQ9" s="12">
        <v>-0.0743</v>
      </c>
      <c r="BR9" s="11">
        <v>564</v>
      </c>
      <c r="BS9" s="13">
        <v>11302.3</v>
      </c>
      <c r="BT9" s="11">
        <v>253</v>
      </c>
      <c r="BU9" s="11">
        <v>854</v>
      </c>
      <c r="BV9" s="13">
        <v>16068.33</v>
      </c>
      <c r="BW9" s="11">
        <v>326</v>
      </c>
      <c r="BX9" s="12">
        <v>-0.3396</v>
      </c>
      <c r="BY9" s="12">
        <v>-0.2966</v>
      </c>
      <c r="BZ9" s="11">
        <v>1300</v>
      </c>
      <c r="CA9" s="13">
        <v>23491.64</v>
      </c>
      <c r="CB9" s="11">
        <v>229</v>
      </c>
      <c r="CC9" s="11">
        <v>1966</v>
      </c>
      <c r="CD9" s="13">
        <v>36279.32</v>
      </c>
      <c r="CE9" s="11">
        <v>287</v>
      </c>
      <c r="CF9" s="12">
        <v>-0.3388</v>
      </c>
      <c r="CG9" s="12">
        <v>-0.3525</v>
      </c>
      <c r="CH9" s="11">
        <v>35</v>
      </c>
      <c r="CI9" s="13">
        <v>1251.91</v>
      </c>
      <c r="CJ9" s="11">
        <v>240</v>
      </c>
      <c r="CK9" s="11"/>
      <c r="CL9" s="13"/>
      <c r="CM9" s="11"/>
      <c r="CN9" s="12"/>
      <c r="CO9" s="12"/>
      <c r="CP9" s="11">
        <v>12</v>
      </c>
      <c r="CQ9" s="13">
        <v>353.83</v>
      </c>
      <c r="CR9" s="11">
        <v>13</v>
      </c>
      <c r="CS9" s="11">
        <v>20</v>
      </c>
      <c r="CT9" s="13">
        <v>490.81</v>
      </c>
      <c r="CU9" s="11">
        <v>265</v>
      </c>
      <c r="CV9" s="12">
        <v>-0.4</v>
      </c>
      <c r="CW9" s="12">
        <v>-0.2791</v>
      </c>
      <c r="CX9" s="11">
        <v>100</v>
      </c>
      <c r="CY9" s="13">
        <v>3237.7</v>
      </c>
      <c r="CZ9" s="11">
        <v>262</v>
      </c>
      <c r="DA9" s="11">
        <v>35</v>
      </c>
      <c r="DB9" s="13">
        <v>1175.29</v>
      </c>
      <c r="DC9" s="11">
        <v>342</v>
      </c>
      <c r="DD9" s="12">
        <v>1.8571</v>
      </c>
      <c r="DE9" s="12">
        <v>1.7548</v>
      </c>
      <c r="DF9" s="11">
        <v>154</v>
      </c>
      <c r="DG9" s="13">
        <v>3465</v>
      </c>
      <c r="DH9" s="11"/>
      <c r="DI9" s="11">
        <v>159</v>
      </c>
      <c r="DJ9" s="13">
        <v>3577.5</v>
      </c>
      <c r="DK9" s="11"/>
      <c r="DL9" s="12">
        <v>-0.0314</v>
      </c>
      <c r="DM9" s="12">
        <v>-0.0314</v>
      </c>
      <c r="DN9" s="11"/>
      <c r="DO9" s="13"/>
      <c r="DP9" s="11">
        <v>179</v>
      </c>
      <c r="DQ9" s="11">
        <v>27</v>
      </c>
      <c r="DR9" s="13">
        <v>593.37</v>
      </c>
      <c r="DS9" s="11">
        <v>248</v>
      </c>
      <c r="DT9" s="12"/>
      <c r="DU9" s="12"/>
      <c r="DV9" s="11">
        <v>200</v>
      </c>
      <c r="DW9" s="13">
        <v>3980.12</v>
      </c>
      <c r="DX9" s="11">
        <v>94</v>
      </c>
      <c r="DY9" s="11">
        <v>156</v>
      </c>
      <c r="DZ9" s="13">
        <v>3249.81</v>
      </c>
      <c r="EA9" s="11">
        <v>78</v>
      </c>
      <c r="EB9" s="12">
        <v>0.2821</v>
      </c>
      <c r="EC9" s="12">
        <v>0.2247</v>
      </c>
      <c r="ED9" s="11">
        <v>358</v>
      </c>
      <c r="EE9" s="13">
        <v>6871.8</v>
      </c>
      <c r="EF9" s="11">
        <v>228</v>
      </c>
      <c r="EG9" s="11">
        <v>221</v>
      </c>
      <c r="EH9" s="13">
        <v>4133.56</v>
      </c>
      <c r="EI9" s="11">
        <v>237</v>
      </c>
      <c r="EJ9" s="12">
        <v>0.6199</v>
      </c>
      <c r="EK9" s="12">
        <v>0.6624</v>
      </c>
      <c r="EL9" s="11"/>
      <c r="EM9" s="13"/>
      <c r="EN9" s="11"/>
      <c r="EO9" s="11"/>
      <c r="EP9" s="13"/>
      <c r="EQ9" s="11"/>
      <c r="ER9" s="12"/>
      <c r="ES9" s="12"/>
      <c r="ET9" s="11">
        <v>70</v>
      </c>
      <c r="EU9" s="13">
        <v>1147.91</v>
      </c>
      <c r="EV9" s="11">
        <v>47</v>
      </c>
      <c r="EW9" s="11">
        <v>215</v>
      </c>
      <c r="EX9" s="13">
        <v>4598.02</v>
      </c>
      <c r="EY9" s="11">
        <v>49</v>
      </c>
      <c r="EZ9" s="12">
        <v>-0.6744</v>
      </c>
      <c r="FA9" s="12">
        <v>-0.7503</v>
      </c>
      <c r="FB9" s="11">
        <v>98</v>
      </c>
      <c r="FC9" s="13">
        <v>1652.86</v>
      </c>
      <c r="FD9" s="11">
        <v>115</v>
      </c>
      <c r="FE9" s="11">
        <v>80</v>
      </c>
      <c r="FF9" s="13">
        <v>1538.95</v>
      </c>
      <c r="FG9" s="11">
        <v>161</v>
      </c>
      <c r="FH9" s="12">
        <v>0.225</v>
      </c>
      <c r="FI9" s="12">
        <v>0.074</v>
      </c>
      <c r="FJ9" s="11"/>
      <c r="FK9" s="13"/>
      <c r="FL9" s="11"/>
      <c r="FM9" s="11"/>
      <c r="FN9" s="13"/>
      <c r="FO9" s="11"/>
      <c r="FP9" s="12"/>
      <c r="FQ9" s="12"/>
      <c r="FR9" s="11">
        <v>87</v>
      </c>
      <c r="FS9" s="13">
        <v>2007.14</v>
      </c>
      <c r="FT9" s="11">
        <v>81</v>
      </c>
      <c r="FU9" s="11">
        <v>64</v>
      </c>
      <c r="FV9" s="13">
        <v>1441.78</v>
      </c>
      <c r="FW9" s="11">
        <v>78</v>
      </c>
      <c r="FX9" s="12">
        <v>0.3594</v>
      </c>
      <c r="FY9" s="12">
        <v>0.3921</v>
      </c>
      <c r="FZ9" s="11"/>
      <c r="GA9" s="13"/>
      <c r="GB9" s="11"/>
      <c r="GC9" s="11"/>
      <c r="GD9" s="13"/>
      <c r="GE9" s="11"/>
      <c r="GF9" s="12"/>
      <c r="GG9" s="12"/>
      <c r="GH9" s="11">
        <v>24</v>
      </c>
      <c r="GI9" s="13">
        <v>517.54</v>
      </c>
      <c r="GJ9" s="11">
        <v>210</v>
      </c>
      <c r="GK9" s="11">
        <v>14</v>
      </c>
      <c r="GL9" s="13">
        <v>331.65</v>
      </c>
      <c r="GM9" s="11">
        <v>205</v>
      </c>
      <c r="GN9" s="12">
        <v>0.7143</v>
      </c>
      <c r="GO9" s="12">
        <v>0.5605</v>
      </c>
      <c r="GP9" s="11"/>
      <c r="GQ9" s="13"/>
      <c r="GR9" s="11"/>
      <c r="GS9" s="11"/>
      <c r="GT9" s="13"/>
      <c r="GU9" s="11">
        <v>10</v>
      </c>
      <c r="GV9" s="12"/>
      <c r="GW9" s="12"/>
      <c r="GX9" s="11">
        <v>17</v>
      </c>
      <c r="GY9" s="13">
        <v>280.55</v>
      </c>
      <c r="GZ9" s="11">
        <v>12</v>
      </c>
      <c r="HA9" s="11">
        <v>21</v>
      </c>
      <c r="HB9" s="13">
        <v>364.93</v>
      </c>
      <c r="HC9" s="11">
        <v>16</v>
      </c>
      <c r="HD9" s="12">
        <v>-0.1905</v>
      </c>
      <c r="HE9" s="12">
        <v>-0.2312</v>
      </c>
      <c r="HF9" s="11"/>
      <c r="HG9" s="13"/>
      <c r="HH9" s="11"/>
      <c r="HI9" s="11"/>
      <c r="HJ9" s="13"/>
      <c r="HK9" s="11"/>
      <c r="HL9" s="12"/>
      <c r="HM9" s="12"/>
      <c r="HN9" s="11">
        <v>9</v>
      </c>
      <c r="HO9" s="13">
        <v>169.27</v>
      </c>
      <c r="HP9" s="11">
        <v>82</v>
      </c>
      <c r="HQ9" s="11">
        <v>24</v>
      </c>
      <c r="HR9" s="13">
        <v>446.69</v>
      </c>
      <c r="HS9" s="11">
        <v>108</v>
      </c>
      <c r="HT9" s="12">
        <v>-0.625</v>
      </c>
      <c r="HU9" s="12">
        <v>-0.6211</v>
      </c>
      <c r="HV9" s="11">
        <v>19</v>
      </c>
      <c r="HW9" s="13">
        <v>405.76</v>
      </c>
      <c r="HX9" s="11">
        <v>59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3</v>
      </c>
      <c r="IM9" s="13">
        <v>249.97</v>
      </c>
      <c r="IN9" s="11">
        <v>11</v>
      </c>
      <c r="IO9" s="11">
        <v>1</v>
      </c>
      <c r="IP9" s="13">
        <v>14.98</v>
      </c>
      <c r="IQ9" s="11">
        <v>23</v>
      </c>
      <c r="IR9" s="12">
        <v>2</v>
      </c>
      <c r="IS9" s="12">
        <v>15.6869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>
        <v>228</v>
      </c>
      <c r="JV9" s="13">
        <v>4158.07</v>
      </c>
      <c r="JW9" s="11">
        <v>290</v>
      </c>
      <c r="JX9" s="12"/>
      <c r="JY9" s="12"/>
      <c r="JZ9" s="11"/>
      <c r="KA9" s="13"/>
      <c r="KB9" s="11"/>
      <c r="KC9" s="11">
        <v>4</v>
      </c>
      <c r="KD9" s="13">
        <v>88</v>
      </c>
      <c r="KE9" s="11">
        <v>148</v>
      </c>
      <c r="KF9" s="12"/>
      <c r="KG9" s="12"/>
      <c r="KH9" s="11"/>
      <c r="KI9" s="13"/>
      <c r="KJ9" s="11">
        <v>168</v>
      </c>
      <c r="KK9" s="11"/>
      <c r="KL9" s="13"/>
      <c r="KM9" s="11">
        <v>181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467101</v>
      </c>
      <c r="C10" s="11">
        <f>=ROUNDDOWN(17.845992206006,0)</f>
      </c>
      <c r="D10" s="11">
        <v>583783</v>
      </c>
      <c r="E10" s="12">
        <v>0.7298</v>
      </c>
      <c r="F10" s="11"/>
      <c r="G10" s="11">
        <f>=ROUNDDOWN({0},0)</f>
      </c>
      <c r="H10" s="11"/>
      <c r="I10" s="12"/>
      <c r="J10" s="11">
        <v>45066</v>
      </c>
      <c r="K10" s="13">
        <v>1489722.84</v>
      </c>
      <c r="L10" s="11">
        <v>1224</v>
      </c>
      <c r="M10" s="14">
        <v>1217.09</v>
      </c>
      <c r="N10" s="11">
        <v>42900</v>
      </c>
      <c r="O10" s="13">
        <v>1396831.41</v>
      </c>
      <c r="P10" s="11">
        <v>1157</v>
      </c>
      <c r="Q10" s="14">
        <v>1207.29</v>
      </c>
      <c r="R10" s="12">
        <v>0.0505</v>
      </c>
      <c r="S10" s="12">
        <v>0.0665</v>
      </c>
      <c r="T10" s="12">
        <v>0.0579</v>
      </c>
      <c r="U10" s="12">
        <v>0.0081</v>
      </c>
      <c r="V10" s="11">
        <v>15099</v>
      </c>
      <c r="W10" s="13">
        <v>533533.87</v>
      </c>
      <c r="X10" s="11">
        <v>930</v>
      </c>
      <c r="Y10" s="11">
        <v>8261</v>
      </c>
      <c r="Z10" s="13">
        <v>299203.32</v>
      </c>
      <c r="AA10" s="11">
        <v>805</v>
      </c>
      <c r="AB10" s="12">
        <v>0.8277</v>
      </c>
      <c r="AC10" s="12">
        <v>0.7832</v>
      </c>
      <c r="AD10" s="11">
        <v>3358</v>
      </c>
      <c r="AE10" s="13">
        <v>102443.1</v>
      </c>
      <c r="AF10" s="11">
        <v>1020</v>
      </c>
      <c r="AG10" s="11">
        <v>1661</v>
      </c>
      <c r="AH10" s="13">
        <v>55553.43</v>
      </c>
      <c r="AI10" s="11">
        <v>963</v>
      </c>
      <c r="AJ10" s="12">
        <v>1.0217</v>
      </c>
      <c r="AK10" s="12">
        <v>0.844</v>
      </c>
      <c r="AL10" s="11">
        <v>7412</v>
      </c>
      <c r="AM10" s="13">
        <v>212616.02</v>
      </c>
      <c r="AN10" s="11">
        <v>1007</v>
      </c>
      <c r="AO10" s="11">
        <v>9380</v>
      </c>
      <c r="AP10" s="13">
        <v>268255.23</v>
      </c>
      <c r="AQ10" s="11">
        <v>931</v>
      </c>
      <c r="AR10" s="12">
        <v>-0.2098</v>
      </c>
      <c r="AS10" s="12">
        <v>-0.2074</v>
      </c>
      <c r="AT10" s="11">
        <v>5812</v>
      </c>
      <c r="AU10" s="13">
        <v>183746.2</v>
      </c>
      <c r="AV10" s="11">
        <v>918</v>
      </c>
      <c r="AW10" s="11">
        <v>8599</v>
      </c>
      <c r="AX10" s="13">
        <v>269686.04</v>
      </c>
      <c r="AY10" s="11">
        <v>900</v>
      </c>
      <c r="AZ10" s="12">
        <v>-0.3241</v>
      </c>
      <c r="BA10" s="12">
        <v>-0.3187</v>
      </c>
      <c r="BB10" s="11">
        <v>2268</v>
      </c>
      <c r="BC10" s="13">
        <v>98025.14</v>
      </c>
      <c r="BD10" s="11">
        <v>1066</v>
      </c>
      <c r="BE10" s="11">
        <v>1237</v>
      </c>
      <c r="BF10" s="13">
        <v>50277.45</v>
      </c>
      <c r="BG10" s="11">
        <v>951</v>
      </c>
      <c r="BH10" s="12">
        <v>0.8335</v>
      </c>
      <c r="BI10" s="12">
        <v>0.9497</v>
      </c>
      <c r="BJ10" s="11">
        <v>4750</v>
      </c>
      <c r="BK10" s="13">
        <v>140449.3</v>
      </c>
      <c r="BL10" s="11">
        <v>902</v>
      </c>
      <c r="BM10" s="11">
        <v>6564</v>
      </c>
      <c r="BN10" s="13">
        <v>195007.68</v>
      </c>
      <c r="BO10" s="11">
        <v>848</v>
      </c>
      <c r="BP10" s="12">
        <v>-0.2764</v>
      </c>
      <c r="BQ10" s="12">
        <v>-0.2798</v>
      </c>
      <c r="BR10" s="11">
        <v>1338</v>
      </c>
      <c r="BS10" s="13">
        <v>41307.65</v>
      </c>
      <c r="BT10" s="11">
        <v>1020</v>
      </c>
      <c r="BU10" s="11">
        <v>1582</v>
      </c>
      <c r="BV10" s="13">
        <v>50065.31</v>
      </c>
      <c r="BW10" s="11">
        <v>964</v>
      </c>
      <c r="BX10" s="12">
        <v>-0.1542</v>
      </c>
      <c r="BY10" s="12">
        <v>-0.1749</v>
      </c>
      <c r="BZ10" s="11">
        <v>2015</v>
      </c>
      <c r="CA10" s="13">
        <v>69311.36</v>
      </c>
      <c r="CB10" s="11">
        <v>747</v>
      </c>
      <c r="CC10" s="11">
        <v>2268</v>
      </c>
      <c r="CD10" s="13">
        <v>90328.14</v>
      </c>
      <c r="CE10" s="11">
        <v>712</v>
      </c>
      <c r="CF10" s="12">
        <v>-0.1116</v>
      </c>
      <c r="CG10" s="12">
        <v>-0.2327</v>
      </c>
      <c r="CH10" s="11">
        <v>90</v>
      </c>
      <c r="CI10" s="13">
        <v>4359.44</v>
      </c>
      <c r="CJ10" s="11">
        <v>579</v>
      </c>
      <c r="CK10" s="11"/>
      <c r="CL10" s="13"/>
      <c r="CM10" s="11"/>
      <c r="CN10" s="12"/>
      <c r="CO10" s="12"/>
      <c r="CP10" s="11">
        <v>327</v>
      </c>
      <c r="CQ10" s="13">
        <v>12653.9</v>
      </c>
      <c r="CR10" s="11">
        <v>918</v>
      </c>
      <c r="CS10" s="11">
        <v>687</v>
      </c>
      <c r="CT10" s="13">
        <v>22439.37</v>
      </c>
      <c r="CU10" s="11">
        <v>679</v>
      </c>
      <c r="CV10" s="12">
        <v>-0.524</v>
      </c>
      <c r="CW10" s="12">
        <v>-0.4361</v>
      </c>
      <c r="CX10" s="11">
        <v>89</v>
      </c>
      <c r="CY10" s="13">
        <v>6035.64</v>
      </c>
      <c r="CZ10" s="11">
        <v>1151</v>
      </c>
      <c r="DA10" s="11">
        <v>95</v>
      </c>
      <c r="DB10" s="13">
        <v>4628.82</v>
      </c>
      <c r="DC10" s="11">
        <v>1071</v>
      </c>
      <c r="DD10" s="12">
        <v>-0.0632</v>
      </c>
      <c r="DE10" s="12">
        <v>0.3039</v>
      </c>
      <c r="DF10" s="11">
        <v>196</v>
      </c>
      <c r="DG10" s="13">
        <v>16036.1</v>
      </c>
      <c r="DH10" s="11"/>
      <c r="DI10" s="11">
        <v>152</v>
      </c>
      <c r="DJ10" s="13">
        <v>12462.7</v>
      </c>
      <c r="DK10" s="11"/>
      <c r="DL10" s="12">
        <v>0.2895</v>
      </c>
      <c r="DM10" s="12">
        <v>0.2867</v>
      </c>
      <c r="DN10" s="11">
        <v>265</v>
      </c>
      <c r="DO10" s="13">
        <v>6950.54</v>
      </c>
      <c r="DP10" s="11">
        <v>573</v>
      </c>
      <c r="DQ10" s="11">
        <v>314</v>
      </c>
      <c r="DR10" s="13">
        <v>11126.95</v>
      </c>
      <c r="DS10" s="11">
        <v>624</v>
      </c>
      <c r="DT10" s="12">
        <v>-0.1561</v>
      </c>
      <c r="DU10" s="12">
        <v>-0.3753</v>
      </c>
      <c r="DV10" s="11">
        <v>194</v>
      </c>
      <c r="DW10" s="13">
        <v>4092.17</v>
      </c>
      <c r="DX10" s="11">
        <v>62</v>
      </c>
      <c r="DY10" s="11">
        <v>184</v>
      </c>
      <c r="DZ10" s="13">
        <v>3894.82</v>
      </c>
      <c r="EA10" s="11">
        <v>52</v>
      </c>
      <c r="EB10" s="12">
        <v>0.0543</v>
      </c>
      <c r="EC10" s="12">
        <v>0.0507</v>
      </c>
      <c r="ED10" s="11">
        <v>106</v>
      </c>
      <c r="EE10" s="13">
        <v>5697.41</v>
      </c>
      <c r="EF10" s="11">
        <v>371</v>
      </c>
      <c r="EG10" s="11">
        <v>56</v>
      </c>
      <c r="EH10" s="13">
        <v>3289.84</v>
      </c>
      <c r="EI10" s="11">
        <v>205</v>
      </c>
      <c r="EJ10" s="12">
        <v>0.8929</v>
      </c>
      <c r="EK10" s="12">
        <v>0.7318</v>
      </c>
      <c r="EL10" s="11"/>
      <c r="EM10" s="13"/>
      <c r="EN10" s="11"/>
      <c r="EO10" s="11"/>
      <c r="EP10" s="13"/>
      <c r="EQ10" s="11"/>
      <c r="ER10" s="12"/>
      <c r="ES10" s="12"/>
      <c r="ET10" s="11">
        <v>394</v>
      </c>
      <c r="EU10" s="13">
        <v>13521.88</v>
      </c>
      <c r="EV10" s="11">
        <v>447</v>
      </c>
      <c r="EW10" s="11">
        <v>457</v>
      </c>
      <c r="EX10" s="13">
        <v>14641.35</v>
      </c>
      <c r="EY10" s="11">
        <v>385</v>
      </c>
      <c r="EZ10" s="12">
        <v>-0.1379</v>
      </c>
      <c r="FA10" s="12">
        <v>-0.0765</v>
      </c>
      <c r="FB10" s="11">
        <v>887</v>
      </c>
      <c r="FC10" s="13">
        <v>22158.52</v>
      </c>
      <c r="FD10" s="11">
        <v>481</v>
      </c>
      <c r="FE10" s="11">
        <v>679</v>
      </c>
      <c r="FF10" s="13">
        <v>21876.27</v>
      </c>
      <c r="FG10" s="11">
        <v>514</v>
      </c>
      <c r="FH10" s="12">
        <v>0.3063</v>
      </c>
      <c r="FI10" s="12">
        <v>0.0129</v>
      </c>
      <c r="FJ10" s="11">
        <v>44</v>
      </c>
      <c r="FK10" s="13">
        <v>758.16</v>
      </c>
      <c r="FL10" s="11">
        <v>10</v>
      </c>
      <c r="FM10" s="11">
        <v>27</v>
      </c>
      <c r="FN10" s="13">
        <v>526.75</v>
      </c>
      <c r="FO10" s="11">
        <v>13</v>
      </c>
      <c r="FP10" s="12">
        <v>0.6296</v>
      </c>
      <c r="FQ10" s="12">
        <v>0.4393</v>
      </c>
      <c r="FR10" s="11">
        <v>220</v>
      </c>
      <c r="FS10" s="13">
        <v>9092.2</v>
      </c>
      <c r="FT10" s="11">
        <v>117</v>
      </c>
      <c r="FU10" s="11">
        <v>174</v>
      </c>
      <c r="FV10" s="13">
        <v>5909.34</v>
      </c>
      <c r="FW10" s="11">
        <v>118</v>
      </c>
      <c r="FX10" s="12">
        <v>0.2644</v>
      </c>
      <c r="FY10" s="12">
        <v>0.5386</v>
      </c>
      <c r="FZ10" s="11"/>
      <c r="GA10" s="13"/>
      <c r="GB10" s="11"/>
      <c r="GC10" s="11"/>
      <c r="GD10" s="13"/>
      <c r="GE10" s="11"/>
      <c r="GF10" s="12"/>
      <c r="GG10" s="12"/>
      <c r="GH10" s="11">
        <v>12</v>
      </c>
      <c r="GI10" s="13">
        <v>439.46</v>
      </c>
      <c r="GJ10" s="11">
        <v>794</v>
      </c>
      <c r="GK10" s="11">
        <v>5</v>
      </c>
      <c r="GL10" s="13">
        <v>232.24</v>
      </c>
      <c r="GM10" s="11">
        <v>669</v>
      </c>
      <c r="GN10" s="12">
        <v>1.4</v>
      </c>
      <c r="GO10" s="12">
        <v>0.8923</v>
      </c>
      <c r="GP10" s="11">
        <v>25</v>
      </c>
      <c r="GQ10" s="13">
        <v>833.99</v>
      </c>
      <c r="GR10" s="11">
        <v>126</v>
      </c>
      <c r="GS10" s="11">
        <v>37</v>
      </c>
      <c r="GT10" s="13">
        <v>1248.43</v>
      </c>
      <c r="GU10" s="11">
        <v>126</v>
      </c>
      <c r="GV10" s="12">
        <v>-0.3243</v>
      </c>
      <c r="GW10" s="12">
        <v>-0.332</v>
      </c>
      <c r="GX10" s="11">
        <v>83</v>
      </c>
      <c r="GY10" s="13">
        <v>2610.79</v>
      </c>
      <c r="GZ10" s="11">
        <v>331</v>
      </c>
      <c r="HA10" s="11">
        <v>115</v>
      </c>
      <c r="HB10" s="13">
        <v>3936.33</v>
      </c>
      <c r="HC10" s="11">
        <v>334</v>
      </c>
      <c r="HD10" s="12">
        <v>-0.2783</v>
      </c>
      <c r="HE10" s="12">
        <v>-0.3367</v>
      </c>
      <c r="HF10" s="11">
        <v>14</v>
      </c>
      <c r="HG10" s="13">
        <v>619.46</v>
      </c>
      <c r="HH10" s="11">
        <v>144</v>
      </c>
      <c r="HI10" s="11">
        <v>28</v>
      </c>
      <c r="HJ10" s="13">
        <v>1602.76</v>
      </c>
      <c r="HK10" s="11">
        <v>129</v>
      </c>
      <c r="HL10" s="12">
        <v>-0.5</v>
      </c>
      <c r="HM10" s="12">
        <v>-0.6135</v>
      </c>
      <c r="HN10" s="11">
        <v>39</v>
      </c>
      <c r="HO10" s="13">
        <v>812.56</v>
      </c>
      <c r="HP10" s="11">
        <v>435</v>
      </c>
      <c r="HQ10" s="11">
        <v>58</v>
      </c>
      <c r="HR10" s="13">
        <v>1427.39</v>
      </c>
      <c r="HS10" s="11">
        <v>495</v>
      </c>
      <c r="HT10" s="12">
        <v>-0.3276</v>
      </c>
      <c r="HU10" s="12">
        <v>-0.4307</v>
      </c>
      <c r="HV10" s="11">
        <v>22</v>
      </c>
      <c r="HW10" s="13">
        <v>1129.35</v>
      </c>
      <c r="HX10" s="11">
        <v>102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4</v>
      </c>
      <c r="IM10" s="13">
        <v>203.96</v>
      </c>
      <c r="IN10" s="11">
        <v>21</v>
      </c>
      <c r="IO10" s="11">
        <v>3</v>
      </c>
      <c r="IP10" s="13">
        <v>59.49</v>
      </c>
      <c r="IQ10" s="11">
        <v>21</v>
      </c>
      <c r="IR10" s="12">
        <v>0.3333</v>
      </c>
      <c r="IS10" s="12">
        <v>2.4285</v>
      </c>
      <c r="IT10" s="11"/>
      <c r="IU10" s="13"/>
      <c r="IV10" s="11"/>
      <c r="IW10" s="11"/>
      <c r="IX10" s="13"/>
      <c r="IY10" s="11"/>
      <c r="IZ10" s="12"/>
      <c r="JA10" s="12"/>
      <c r="JB10" s="11">
        <v>3</v>
      </c>
      <c r="JC10" s="13">
        <v>284.67</v>
      </c>
      <c r="JD10" s="11">
        <v>83</v>
      </c>
      <c r="JE10" s="11">
        <v>7</v>
      </c>
      <c r="JF10" s="13">
        <v>551.26</v>
      </c>
      <c r="JG10" s="11">
        <v>66</v>
      </c>
      <c r="JH10" s="12">
        <v>-0.5714</v>
      </c>
      <c r="JI10" s="12">
        <v>-0.4836</v>
      </c>
      <c r="JJ10" s="11"/>
      <c r="JK10" s="13"/>
      <c r="JL10" s="11"/>
      <c r="JM10" s="11">
        <v>103</v>
      </c>
      <c r="JN10" s="13">
        <v>3315.04</v>
      </c>
      <c r="JO10" s="11"/>
      <c r="JP10" s="12"/>
      <c r="JQ10" s="12"/>
      <c r="JR10" s="11"/>
      <c r="JS10" s="13"/>
      <c r="JT10" s="11"/>
      <c r="JU10" s="11">
        <v>144</v>
      </c>
      <c r="JV10" s="13">
        <v>4147.12</v>
      </c>
      <c r="JW10" s="11">
        <v>937</v>
      </c>
      <c r="JX10" s="12"/>
      <c r="JY10" s="12"/>
      <c r="JZ10" s="11"/>
      <c r="KA10" s="13"/>
      <c r="KB10" s="11"/>
      <c r="KC10" s="11">
        <v>23</v>
      </c>
      <c r="KD10" s="13">
        <v>1138.54</v>
      </c>
      <c r="KE10" s="11">
        <v>259</v>
      </c>
      <c r="KF10" s="12"/>
      <c r="KG10" s="12"/>
      <c r="KH10" s="11"/>
      <c r="KI10" s="13"/>
      <c r="KJ10" s="11">
        <v>699</v>
      </c>
      <c r="KK10" s="11"/>
      <c r="KL10" s="13"/>
      <c r="KM10" s="11">
        <v>235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3057</v>
      </c>
      <c r="C11" s="11">
        <f>=ROUNDDOWN(93.2012195121951,0)</f>
      </c>
      <c r="D11" s="11">
        <v>604</v>
      </c>
      <c r="E11" s="12">
        <v>0.526</v>
      </c>
      <c r="F11" s="11"/>
      <c r="G11" s="11">
        <f>=ROUNDDOWN({0},0)</f>
      </c>
      <c r="H11" s="11"/>
      <c r="I11" s="12"/>
      <c r="J11" s="11">
        <v>141</v>
      </c>
      <c r="K11" s="13">
        <v>37869.31</v>
      </c>
      <c r="L11" s="11">
        <v>60</v>
      </c>
      <c r="M11" s="14">
        <v>631.16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141</v>
      </c>
      <c r="BS11" s="13">
        <v>37869.31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122311</v>
      </c>
      <c r="C12" s="11">
        <f>=ROUNDDOWN(25.5971789130025,0)</f>
      </c>
      <c r="D12" s="11">
        <v>81798</v>
      </c>
      <c r="E12" s="12">
        <v>0.8098</v>
      </c>
      <c r="F12" s="11"/>
      <c r="G12" s="11">
        <f>=ROUNDDOWN({0},0)</f>
      </c>
      <c r="H12" s="11">
        <v>2836</v>
      </c>
      <c r="I12" s="12"/>
      <c r="J12" s="11">
        <v>21823</v>
      </c>
      <c r="K12" s="13">
        <v>3800660.33</v>
      </c>
      <c r="L12" s="11">
        <v>665</v>
      </c>
      <c r="M12" s="14">
        <v>5715.28</v>
      </c>
      <c r="N12" s="11">
        <v>21044</v>
      </c>
      <c r="O12" s="13">
        <v>3981693.12</v>
      </c>
      <c r="P12" s="11">
        <v>746</v>
      </c>
      <c r="Q12" s="14">
        <v>5337.39</v>
      </c>
      <c r="R12" s="12">
        <v>0.037</v>
      </c>
      <c r="S12" s="12">
        <v>-0.0455</v>
      </c>
      <c r="T12" s="12">
        <v>-0.1086</v>
      </c>
      <c r="U12" s="12">
        <v>0.0708</v>
      </c>
      <c r="V12" s="11">
        <v>1023</v>
      </c>
      <c r="W12" s="13">
        <v>165013.5</v>
      </c>
      <c r="X12" s="11">
        <v>216</v>
      </c>
      <c r="Y12" s="11">
        <v>575</v>
      </c>
      <c r="Z12" s="13">
        <v>98577.3</v>
      </c>
      <c r="AA12" s="11">
        <v>182</v>
      </c>
      <c r="AB12" s="12">
        <v>0.7791</v>
      </c>
      <c r="AC12" s="12">
        <v>0.674</v>
      </c>
      <c r="AD12" s="11">
        <v>12057</v>
      </c>
      <c r="AE12" s="13">
        <v>1964610.34</v>
      </c>
      <c r="AF12" s="11">
        <v>647</v>
      </c>
      <c r="AG12" s="11">
        <v>9877</v>
      </c>
      <c r="AH12" s="13">
        <v>1731388.36</v>
      </c>
      <c r="AI12" s="11">
        <v>740</v>
      </c>
      <c r="AJ12" s="12">
        <v>0.2207</v>
      </c>
      <c r="AK12" s="12">
        <v>0.1347</v>
      </c>
      <c r="AL12" s="11">
        <v>742</v>
      </c>
      <c r="AM12" s="13">
        <v>125879.65</v>
      </c>
      <c r="AN12" s="11">
        <v>621</v>
      </c>
      <c r="AO12" s="11">
        <v>295</v>
      </c>
      <c r="AP12" s="13">
        <v>58414.2</v>
      </c>
      <c r="AQ12" s="11">
        <v>717</v>
      </c>
      <c r="AR12" s="12">
        <v>1.5153</v>
      </c>
      <c r="AS12" s="12">
        <v>1.1549</v>
      </c>
      <c r="AT12" s="11">
        <v>442</v>
      </c>
      <c r="AU12" s="13">
        <v>73949.55</v>
      </c>
      <c r="AV12" s="11">
        <v>543</v>
      </c>
      <c r="AW12" s="11">
        <v>817</v>
      </c>
      <c r="AX12" s="13">
        <v>136843.09</v>
      </c>
      <c r="AY12" s="11">
        <v>542</v>
      </c>
      <c r="AZ12" s="12">
        <v>-0.459</v>
      </c>
      <c r="BA12" s="12">
        <v>-0.4596</v>
      </c>
      <c r="BB12" s="11">
        <v>2412</v>
      </c>
      <c r="BC12" s="13">
        <v>515658.14</v>
      </c>
      <c r="BD12" s="11">
        <v>623</v>
      </c>
      <c r="BE12" s="11">
        <v>3146</v>
      </c>
      <c r="BF12" s="13">
        <v>636042.64</v>
      </c>
      <c r="BG12" s="11">
        <v>716</v>
      </c>
      <c r="BH12" s="12">
        <v>-0.2333</v>
      </c>
      <c r="BI12" s="12">
        <v>-0.1893</v>
      </c>
      <c r="BJ12" s="11">
        <v>453</v>
      </c>
      <c r="BK12" s="13">
        <v>85691.36</v>
      </c>
      <c r="BL12" s="11">
        <v>528</v>
      </c>
      <c r="BM12" s="11">
        <v>222</v>
      </c>
      <c r="BN12" s="13">
        <v>43093.4</v>
      </c>
      <c r="BO12" s="11">
        <v>508</v>
      </c>
      <c r="BP12" s="12">
        <v>1.0405</v>
      </c>
      <c r="BQ12" s="12">
        <v>0.9885</v>
      </c>
      <c r="BR12" s="11">
        <v>2478</v>
      </c>
      <c r="BS12" s="13">
        <v>491809.63</v>
      </c>
      <c r="BT12" s="11">
        <v>649</v>
      </c>
      <c r="BU12" s="11">
        <v>3088</v>
      </c>
      <c r="BV12" s="13">
        <v>675138.19</v>
      </c>
      <c r="BW12" s="11">
        <v>742</v>
      </c>
      <c r="BX12" s="12">
        <v>-0.1975</v>
      </c>
      <c r="BY12" s="12">
        <v>-0.2715</v>
      </c>
      <c r="BZ12" s="11">
        <v>61</v>
      </c>
      <c r="CA12" s="13">
        <v>10624.67</v>
      </c>
      <c r="CB12" s="11">
        <v>263</v>
      </c>
      <c r="CC12" s="11">
        <v>136</v>
      </c>
      <c r="CD12" s="13">
        <v>25522.94</v>
      </c>
      <c r="CE12" s="11">
        <v>333</v>
      </c>
      <c r="CF12" s="12">
        <v>-0.5515</v>
      </c>
      <c r="CG12" s="12">
        <v>-0.5837</v>
      </c>
      <c r="CH12" s="11"/>
      <c r="CI12" s="13"/>
      <c r="CJ12" s="11">
        <v>507</v>
      </c>
      <c r="CK12" s="11"/>
      <c r="CL12" s="13"/>
      <c r="CM12" s="11"/>
      <c r="CN12" s="12"/>
      <c r="CO12" s="12"/>
      <c r="CP12" s="11">
        <v>13</v>
      </c>
      <c r="CQ12" s="13">
        <v>2806.99</v>
      </c>
      <c r="CR12" s="11">
        <v>281</v>
      </c>
      <c r="CS12" s="11">
        <v>89</v>
      </c>
      <c r="CT12" s="13">
        <v>12522.75</v>
      </c>
      <c r="CU12" s="11">
        <v>331</v>
      </c>
      <c r="CV12" s="12">
        <v>-0.8539</v>
      </c>
      <c r="CW12" s="12">
        <v>-0.7758</v>
      </c>
      <c r="CX12" s="11">
        <v>13</v>
      </c>
      <c r="CY12" s="13">
        <v>3049.48</v>
      </c>
      <c r="CZ12" s="11">
        <v>588</v>
      </c>
      <c r="DA12" s="11">
        <v>44</v>
      </c>
      <c r="DB12" s="13">
        <v>9696.13</v>
      </c>
      <c r="DC12" s="11">
        <v>644</v>
      </c>
      <c r="DD12" s="12">
        <v>-0.7045</v>
      </c>
      <c r="DE12" s="12">
        <v>-0.6855</v>
      </c>
      <c r="DF12" s="11"/>
      <c r="DG12" s="13"/>
      <c r="DH12" s="11"/>
      <c r="DI12" s="11"/>
      <c r="DJ12" s="13"/>
      <c r="DK12" s="11"/>
      <c r="DL12" s="12"/>
      <c r="DM12" s="12"/>
      <c r="DN12" s="11">
        <v>488</v>
      </c>
      <c r="DO12" s="13">
        <v>85572.21</v>
      </c>
      <c r="DP12" s="11">
        <v>227</v>
      </c>
      <c r="DQ12" s="11">
        <v>1004</v>
      </c>
      <c r="DR12" s="13">
        <v>218694.19</v>
      </c>
      <c r="DS12" s="11">
        <v>411</v>
      </c>
      <c r="DT12" s="12">
        <v>-0.5139</v>
      </c>
      <c r="DU12" s="12">
        <v>-0.6087</v>
      </c>
      <c r="DV12" s="11">
        <v>320</v>
      </c>
      <c r="DW12" s="13">
        <v>62750.34</v>
      </c>
      <c r="DX12" s="11">
        <v>248</v>
      </c>
      <c r="DY12" s="11">
        <v>635</v>
      </c>
      <c r="DZ12" s="13">
        <v>135023.22</v>
      </c>
      <c r="EA12" s="11">
        <v>273</v>
      </c>
      <c r="EB12" s="12">
        <v>-0.4961</v>
      </c>
      <c r="EC12" s="12">
        <v>-0.5353</v>
      </c>
      <c r="ED12" s="11">
        <v>132</v>
      </c>
      <c r="EE12" s="13">
        <v>25211.03</v>
      </c>
      <c r="EF12" s="11">
        <v>194</v>
      </c>
      <c r="EG12" s="11">
        <v>30</v>
      </c>
      <c r="EH12" s="13">
        <v>7851.5</v>
      </c>
      <c r="EI12" s="11">
        <v>165</v>
      </c>
      <c r="EJ12" s="12">
        <v>3.4</v>
      </c>
      <c r="EK12" s="12">
        <v>2.211</v>
      </c>
      <c r="EL12" s="11">
        <v>439</v>
      </c>
      <c r="EM12" s="13">
        <v>80518.34</v>
      </c>
      <c r="EN12" s="11">
        <v>499</v>
      </c>
      <c r="EO12" s="11">
        <v>149</v>
      </c>
      <c r="EP12" s="13">
        <v>31196.83</v>
      </c>
      <c r="EQ12" s="11">
        <v>406</v>
      </c>
      <c r="ER12" s="12">
        <v>1.9463</v>
      </c>
      <c r="ES12" s="12">
        <v>1.581</v>
      </c>
      <c r="ET12" s="11"/>
      <c r="EU12" s="13"/>
      <c r="EV12" s="11">
        <v>2</v>
      </c>
      <c r="EW12" s="11"/>
      <c r="EX12" s="13"/>
      <c r="EY12" s="11">
        <v>2</v>
      </c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243</v>
      </c>
      <c r="FK12" s="13">
        <v>35780.27</v>
      </c>
      <c r="FL12" s="11">
        <v>374</v>
      </c>
      <c r="FM12" s="11">
        <v>162</v>
      </c>
      <c r="FN12" s="13">
        <v>29604.21</v>
      </c>
      <c r="FO12" s="11">
        <v>375</v>
      </c>
      <c r="FP12" s="12">
        <v>0.5</v>
      </c>
      <c r="FQ12" s="12">
        <v>0.2086</v>
      </c>
      <c r="FR12" s="11">
        <v>53</v>
      </c>
      <c r="FS12" s="13">
        <v>5835.17</v>
      </c>
      <c r="FT12" s="11">
        <v>224</v>
      </c>
      <c r="FU12" s="11">
        <v>50</v>
      </c>
      <c r="FV12" s="13">
        <v>8474.73</v>
      </c>
      <c r="FW12" s="11">
        <v>229</v>
      </c>
      <c r="FX12" s="12">
        <v>0.06</v>
      </c>
      <c r="FY12" s="12">
        <v>-0.3115</v>
      </c>
      <c r="FZ12" s="11">
        <v>238</v>
      </c>
      <c r="GA12" s="13">
        <v>33776.3</v>
      </c>
      <c r="GB12" s="11">
        <v>308</v>
      </c>
      <c r="GC12" s="11">
        <v>427</v>
      </c>
      <c r="GD12" s="13">
        <v>69900.24</v>
      </c>
      <c r="GE12" s="11">
        <v>376</v>
      </c>
      <c r="GF12" s="12">
        <v>-0.4426</v>
      </c>
      <c r="GG12" s="12">
        <v>-0.5168</v>
      </c>
      <c r="GH12" s="11">
        <v>209</v>
      </c>
      <c r="GI12" s="13">
        <v>31472.88</v>
      </c>
      <c r="GJ12" s="11">
        <v>599</v>
      </c>
      <c r="GK12" s="11">
        <v>196</v>
      </c>
      <c r="GL12" s="13">
        <v>35855.17</v>
      </c>
      <c r="GM12" s="11">
        <v>670</v>
      </c>
      <c r="GN12" s="12">
        <v>0.0663</v>
      </c>
      <c r="GO12" s="12">
        <v>-0.1222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3</v>
      </c>
      <c r="HO12" s="13">
        <v>182.25</v>
      </c>
      <c r="HP12" s="11">
        <v>16</v>
      </c>
      <c r="HQ12" s="11"/>
      <c r="HR12" s="13"/>
      <c r="HS12" s="11">
        <v>18</v>
      </c>
      <c r="HT12" s="12"/>
      <c r="HU12" s="12"/>
      <c r="HV12" s="11">
        <v>4</v>
      </c>
      <c r="HW12" s="13">
        <v>468.23</v>
      </c>
      <c r="HX12" s="11">
        <v>35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47</v>
      </c>
      <c r="JV12" s="13">
        <v>9218.13</v>
      </c>
      <c r="JW12" s="11">
        <v>698</v>
      </c>
      <c r="JX12" s="12"/>
      <c r="JY12" s="12"/>
      <c r="JZ12" s="11"/>
      <c r="KA12" s="13"/>
      <c r="KB12" s="11"/>
      <c r="KC12" s="11">
        <v>55</v>
      </c>
      <c r="KD12" s="13">
        <v>8635.9</v>
      </c>
      <c r="KE12" s="11">
        <v>437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16736</v>
      </c>
      <c r="C13" s="11">
        <f>=ROUNDDOWN(26.3517556290348,0)</f>
      </c>
      <c r="D13" s="11">
        <v>11280</v>
      </c>
      <c r="E13" s="12">
        <v>0.8712</v>
      </c>
      <c r="F13" s="11"/>
      <c r="G13" s="11">
        <f>=ROUNDDOWN({0},0)</f>
      </c>
      <c r="H13" s="11"/>
      <c r="I13" s="12"/>
      <c r="J13" s="11">
        <v>2346</v>
      </c>
      <c r="K13" s="13">
        <v>169336.61</v>
      </c>
      <c r="L13" s="11">
        <v>147</v>
      </c>
      <c r="M13" s="14">
        <v>1151.95</v>
      </c>
      <c r="N13" s="11">
        <v>2198</v>
      </c>
      <c r="O13" s="13">
        <v>190558.56</v>
      </c>
      <c r="P13" s="11">
        <v>118</v>
      </c>
      <c r="Q13" s="14">
        <v>1614.9</v>
      </c>
      <c r="R13" s="12">
        <v>0.0673</v>
      </c>
      <c r="S13" s="12">
        <v>-0.1114</v>
      </c>
      <c r="T13" s="12">
        <v>0.2458</v>
      </c>
      <c r="U13" s="12">
        <v>-0.2867</v>
      </c>
      <c r="V13" s="11">
        <v>527</v>
      </c>
      <c r="W13" s="13">
        <v>35944.81</v>
      </c>
      <c r="X13" s="11">
        <v>72</v>
      </c>
      <c r="Y13" s="11">
        <v>303</v>
      </c>
      <c r="Z13" s="13">
        <v>24600.63</v>
      </c>
      <c r="AA13" s="11">
        <v>51</v>
      </c>
      <c r="AB13" s="12">
        <v>0.7393</v>
      </c>
      <c r="AC13" s="12">
        <v>0.4611</v>
      </c>
      <c r="AD13" s="11">
        <v>696</v>
      </c>
      <c r="AE13" s="13">
        <v>44541.1</v>
      </c>
      <c r="AF13" s="11">
        <v>140</v>
      </c>
      <c r="AG13" s="11">
        <v>446</v>
      </c>
      <c r="AH13" s="13">
        <v>36070.45</v>
      </c>
      <c r="AI13" s="11">
        <v>118</v>
      </c>
      <c r="AJ13" s="12">
        <v>0.5605</v>
      </c>
      <c r="AK13" s="12">
        <v>0.2348</v>
      </c>
      <c r="AL13" s="11">
        <v>96</v>
      </c>
      <c r="AM13" s="13">
        <v>5986.61</v>
      </c>
      <c r="AN13" s="11">
        <v>141</v>
      </c>
      <c r="AO13" s="11">
        <v>96</v>
      </c>
      <c r="AP13" s="13">
        <v>6165.69</v>
      </c>
      <c r="AQ13" s="11">
        <v>116</v>
      </c>
      <c r="AR13" s="12"/>
      <c r="AS13" s="12">
        <v>-0.029</v>
      </c>
      <c r="AT13" s="11">
        <v>20</v>
      </c>
      <c r="AU13" s="13">
        <v>1360.76</v>
      </c>
      <c r="AV13" s="11">
        <v>132</v>
      </c>
      <c r="AW13" s="11">
        <v>10</v>
      </c>
      <c r="AX13" s="13">
        <v>707.24</v>
      </c>
      <c r="AY13" s="11">
        <v>103</v>
      </c>
      <c r="AZ13" s="12">
        <v>1</v>
      </c>
      <c r="BA13" s="12">
        <v>0.924</v>
      </c>
      <c r="BB13" s="11">
        <v>264</v>
      </c>
      <c r="BC13" s="13">
        <v>22075.74</v>
      </c>
      <c r="BD13" s="11">
        <v>141</v>
      </c>
      <c r="BE13" s="11">
        <v>436</v>
      </c>
      <c r="BF13" s="13">
        <v>42640.59</v>
      </c>
      <c r="BG13" s="11">
        <v>118</v>
      </c>
      <c r="BH13" s="12">
        <v>-0.3945</v>
      </c>
      <c r="BI13" s="12">
        <v>-0.4823</v>
      </c>
      <c r="BJ13" s="11">
        <v>118</v>
      </c>
      <c r="BK13" s="13">
        <v>9933.2</v>
      </c>
      <c r="BL13" s="11">
        <v>133</v>
      </c>
      <c r="BM13" s="11">
        <v>188</v>
      </c>
      <c r="BN13" s="13">
        <v>16603.62</v>
      </c>
      <c r="BO13" s="11">
        <v>87</v>
      </c>
      <c r="BP13" s="12">
        <v>-0.3723</v>
      </c>
      <c r="BQ13" s="12">
        <v>-0.4017</v>
      </c>
      <c r="BR13" s="11">
        <v>257</v>
      </c>
      <c r="BS13" s="13">
        <v>20393.42</v>
      </c>
      <c r="BT13" s="11">
        <v>147</v>
      </c>
      <c r="BU13" s="11">
        <v>356</v>
      </c>
      <c r="BV13" s="13">
        <v>32804.25</v>
      </c>
      <c r="BW13" s="11">
        <v>118</v>
      </c>
      <c r="BX13" s="12">
        <v>-0.2781</v>
      </c>
      <c r="BY13" s="12">
        <v>-0.3783</v>
      </c>
      <c r="BZ13" s="11">
        <v>62</v>
      </c>
      <c r="CA13" s="13">
        <v>3860.08</v>
      </c>
      <c r="CB13" s="11">
        <v>104</v>
      </c>
      <c r="CC13" s="11">
        <v>68</v>
      </c>
      <c r="CD13" s="13">
        <v>4748.34</v>
      </c>
      <c r="CE13" s="11">
        <v>79</v>
      </c>
      <c r="CF13" s="12">
        <v>-0.0882</v>
      </c>
      <c r="CG13" s="12">
        <v>-0.1871</v>
      </c>
      <c r="CH13" s="11">
        <v>6</v>
      </c>
      <c r="CI13" s="13">
        <v>654.9</v>
      </c>
      <c r="CJ13" s="11">
        <v>117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>
        <v>147</v>
      </c>
      <c r="DA13" s="11">
        <v>1</v>
      </c>
      <c r="DB13" s="13">
        <v>179.99</v>
      </c>
      <c r="DC13" s="11">
        <v>118</v>
      </c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5</v>
      </c>
      <c r="DO13" s="13">
        <v>472.93</v>
      </c>
      <c r="DP13" s="11">
        <v>19</v>
      </c>
      <c r="DQ13" s="11">
        <v>7</v>
      </c>
      <c r="DR13" s="13">
        <v>1003.97</v>
      </c>
      <c r="DS13" s="11">
        <v>19</v>
      </c>
      <c r="DT13" s="12">
        <v>-0.2857</v>
      </c>
      <c r="DU13" s="12">
        <v>-0.5289</v>
      </c>
      <c r="DV13" s="11">
        <v>50</v>
      </c>
      <c r="DW13" s="13">
        <v>3564.88</v>
      </c>
      <c r="DX13" s="11">
        <v>44</v>
      </c>
      <c r="DY13" s="11">
        <v>60</v>
      </c>
      <c r="DZ13" s="13">
        <v>4550.32</v>
      </c>
      <c r="EA13" s="11">
        <v>51</v>
      </c>
      <c r="EB13" s="12">
        <v>-0.1667</v>
      </c>
      <c r="EC13" s="12">
        <v>-0.2166</v>
      </c>
      <c r="ED13" s="11"/>
      <c r="EE13" s="13"/>
      <c r="EF13" s="11">
        <v>25</v>
      </c>
      <c r="EG13" s="11"/>
      <c r="EH13" s="13"/>
      <c r="EI13" s="11"/>
      <c r="EJ13" s="12"/>
      <c r="EK13" s="12"/>
      <c r="EL13" s="11">
        <v>49</v>
      </c>
      <c r="EM13" s="13">
        <v>5791.46</v>
      </c>
      <c r="EN13" s="11">
        <v>26</v>
      </c>
      <c r="EO13" s="11">
        <v>58</v>
      </c>
      <c r="EP13" s="13">
        <v>6595.69</v>
      </c>
      <c r="EQ13" s="11">
        <v>14</v>
      </c>
      <c r="ER13" s="12">
        <v>-0.1552</v>
      </c>
      <c r="ES13" s="12">
        <v>-0.1219</v>
      </c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63</v>
      </c>
      <c r="FK13" s="13">
        <v>5120.47</v>
      </c>
      <c r="FL13" s="11">
        <v>81</v>
      </c>
      <c r="FM13" s="11">
        <v>24</v>
      </c>
      <c r="FN13" s="13">
        <v>1687.93</v>
      </c>
      <c r="FO13" s="11">
        <v>49</v>
      </c>
      <c r="FP13" s="12">
        <v>1.625</v>
      </c>
      <c r="FQ13" s="12">
        <v>2.0336</v>
      </c>
      <c r="FR13" s="11">
        <v>40</v>
      </c>
      <c r="FS13" s="13">
        <v>2905.74</v>
      </c>
      <c r="FT13" s="11">
        <v>51</v>
      </c>
      <c r="FU13" s="11">
        <v>21</v>
      </c>
      <c r="FV13" s="13">
        <v>1708.63</v>
      </c>
      <c r="FW13" s="11">
        <v>46</v>
      </c>
      <c r="FX13" s="12">
        <v>0.9048</v>
      </c>
      <c r="FY13" s="12">
        <v>0.7006</v>
      </c>
      <c r="FZ13" s="11">
        <v>60</v>
      </c>
      <c r="GA13" s="13">
        <v>4105.36</v>
      </c>
      <c r="GB13" s="11">
        <v>101</v>
      </c>
      <c r="GC13" s="11">
        <v>54</v>
      </c>
      <c r="GD13" s="13">
        <v>3939.5</v>
      </c>
      <c r="GE13" s="11">
        <v>44</v>
      </c>
      <c r="GF13" s="12">
        <v>0.1111</v>
      </c>
      <c r="GG13" s="12">
        <v>0.0421</v>
      </c>
      <c r="GH13" s="11">
        <v>33</v>
      </c>
      <c r="GI13" s="13">
        <v>2625.15</v>
      </c>
      <c r="GJ13" s="11">
        <v>118</v>
      </c>
      <c r="GK13" s="11">
        <v>37</v>
      </c>
      <c r="GL13" s="13">
        <v>3599.16</v>
      </c>
      <c r="GM13" s="11">
        <v>103</v>
      </c>
      <c r="GN13" s="12">
        <v>-0.1081</v>
      </c>
      <c r="GO13" s="12">
        <v>-0.2706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19</v>
      </c>
      <c r="JV13" s="13">
        <v>1160.67</v>
      </c>
      <c r="JW13" s="11">
        <v>111</v>
      </c>
      <c r="JX13" s="12"/>
      <c r="JY13" s="12"/>
      <c r="JZ13" s="11"/>
      <c r="KA13" s="13"/>
      <c r="KB13" s="11"/>
      <c r="KC13" s="11">
        <v>14</v>
      </c>
      <c r="KD13" s="13">
        <v>1791.89</v>
      </c>
      <c r="KE13" s="11">
        <v>96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15918</v>
      </c>
      <c r="C14" s="11">
        <f>=ROUNDDOWN(57.2178289000719,0)</f>
      </c>
      <c r="D14" s="11">
        <v>2832</v>
      </c>
      <c r="E14" s="12">
        <v>0.9516</v>
      </c>
      <c r="F14" s="11"/>
      <c r="G14" s="11">
        <f>=ROUNDDOWN({0},0)</f>
      </c>
      <c r="H14" s="11"/>
      <c r="I14" s="12"/>
      <c r="J14" s="11">
        <v>2134</v>
      </c>
      <c r="K14" s="13">
        <v>20763.48</v>
      </c>
      <c r="L14" s="11">
        <v>22</v>
      </c>
      <c r="M14" s="14">
        <v>943.79</v>
      </c>
      <c r="N14" s="11">
        <v>1996</v>
      </c>
      <c r="O14" s="13">
        <v>20228.13</v>
      </c>
      <c r="P14" s="11">
        <v>15</v>
      </c>
      <c r="Q14" s="14">
        <v>1348.54</v>
      </c>
      <c r="R14" s="12">
        <v>0.0691</v>
      </c>
      <c r="S14" s="12">
        <v>0.0265</v>
      </c>
      <c r="T14" s="12">
        <v>0.4667</v>
      </c>
      <c r="U14" s="12">
        <v>-0.3001</v>
      </c>
      <c r="V14" s="11">
        <v>2133</v>
      </c>
      <c r="W14" s="13">
        <v>20750.74</v>
      </c>
      <c r="X14" s="11">
        <v>22</v>
      </c>
      <c r="Y14" s="11">
        <v>1989</v>
      </c>
      <c r="Z14" s="13">
        <v>20137.15</v>
      </c>
      <c r="AA14" s="11">
        <v>15</v>
      </c>
      <c r="AB14" s="12">
        <v>0.0724</v>
      </c>
      <c r="AC14" s="12">
        <v>0.0305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>
        <v>1</v>
      </c>
      <c r="BC14" s="13">
        <v>12.74</v>
      </c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>
        <v>5</v>
      </c>
      <c r="BV14" s="13">
        <v>48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>
        <v>14</v>
      </c>
      <c r="DA14" s="11">
        <v>2</v>
      </c>
      <c r="DB14" s="13">
        <v>42.98</v>
      </c>
      <c r="DC14" s="11">
        <v>6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70492</v>
      </c>
      <c r="C15" s="11">
        <f>=ROUNDDOWN(41.5832940066069,0)</f>
      </c>
      <c r="D15" s="11">
        <v>10535</v>
      </c>
      <c r="E15" s="12">
        <v>0.9441</v>
      </c>
      <c r="F15" s="11"/>
      <c r="G15" s="11">
        <f>=ROUNDDOWN({0},0)</f>
      </c>
      <c r="H15" s="11"/>
      <c r="I15" s="12"/>
      <c r="J15" s="11">
        <v>6427</v>
      </c>
      <c r="K15" s="13">
        <v>185499.86</v>
      </c>
      <c r="L15" s="11">
        <v>112</v>
      </c>
      <c r="M15" s="14">
        <v>1656.25</v>
      </c>
      <c r="N15" s="11">
        <v>4943</v>
      </c>
      <c r="O15" s="13">
        <v>217305.83</v>
      </c>
      <c r="P15" s="11">
        <v>101</v>
      </c>
      <c r="Q15" s="14">
        <v>2151.54</v>
      </c>
      <c r="R15" s="12">
        <v>0.3002</v>
      </c>
      <c r="S15" s="12">
        <v>-0.1464</v>
      </c>
      <c r="T15" s="12">
        <v>0.1089</v>
      </c>
      <c r="U15" s="12">
        <v>-0.2302</v>
      </c>
      <c r="V15" s="11">
        <v>2182</v>
      </c>
      <c r="W15" s="13">
        <v>56681.35</v>
      </c>
      <c r="X15" s="11">
        <v>91</v>
      </c>
      <c r="Y15" s="11">
        <v>947</v>
      </c>
      <c r="Z15" s="13">
        <v>39753.24</v>
      </c>
      <c r="AA15" s="11">
        <v>79</v>
      </c>
      <c r="AB15" s="12">
        <v>1.3041</v>
      </c>
      <c r="AC15" s="12">
        <v>0.4258</v>
      </c>
      <c r="AD15" s="11">
        <v>253</v>
      </c>
      <c r="AE15" s="13">
        <v>6627.47</v>
      </c>
      <c r="AF15" s="11">
        <v>91</v>
      </c>
      <c r="AG15" s="11">
        <v>90</v>
      </c>
      <c r="AH15" s="13">
        <v>3264.17</v>
      </c>
      <c r="AI15" s="11">
        <v>79</v>
      </c>
      <c r="AJ15" s="12">
        <v>1.8111</v>
      </c>
      <c r="AK15" s="12">
        <v>1.0304</v>
      </c>
      <c r="AL15" s="11">
        <v>168</v>
      </c>
      <c r="AM15" s="13">
        <v>5279.97</v>
      </c>
      <c r="AN15" s="11">
        <v>69</v>
      </c>
      <c r="AO15" s="11">
        <v>115</v>
      </c>
      <c r="AP15" s="13">
        <v>3627.84</v>
      </c>
      <c r="AQ15" s="11">
        <v>57</v>
      </c>
      <c r="AR15" s="12">
        <v>0.4609</v>
      </c>
      <c r="AS15" s="12">
        <v>0.4554</v>
      </c>
      <c r="AT15" s="11"/>
      <c r="AU15" s="13"/>
      <c r="AV15" s="11"/>
      <c r="AW15" s="11">
        <v>28</v>
      </c>
      <c r="AX15" s="13">
        <v>777.32</v>
      </c>
      <c r="AY15" s="11">
        <v>34</v>
      </c>
      <c r="AZ15" s="12"/>
      <c r="BA15" s="12"/>
      <c r="BB15" s="11"/>
      <c r="BC15" s="13"/>
      <c r="BD15" s="11">
        <v>34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18</v>
      </c>
      <c r="BS15" s="13">
        <v>622.73</v>
      </c>
      <c r="BT15" s="11">
        <v>11</v>
      </c>
      <c r="BU15" s="11">
        <v>25</v>
      </c>
      <c r="BV15" s="13">
        <v>978.67</v>
      </c>
      <c r="BW15" s="11">
        <v>52</v>
      </c>
      <c r="BX15" s="12">
        <v>-0.28</v>
      </c>
      <c r="BY15" s="12">
        <v>-0.3637</v>
      </c>
      <c r="BZ15" s="11"/>
      <c r="CA15" s="13"/>
      <c r="CB15" s="11"/>
      <c r="CC15" s="11"/>
      <c r="CD15" s="13"/>
      <c r="CE15" s="11"/>
      <c r="CF15" s="12"/>
      <c r="CG15" s="12"/>
      <c r="CH15" s="11">
        <v>1</v>
      </c>
      <c r="CI15" s="13">
        <v>62.99</v>
      </c>
      <c r="CJ15" s="11">
        <v>20</v>
      </c>
      <c r="CK15" s="11"/>
      <c r="CL15" s="13"/>
      <c r="CM15" s="11"/>
      <c r="CN15" s="12"/>
      <c r="CO15" s="12"/>
      <c r="CP15" s="11">
        <v>4</v>
      </c>
      <c r="CQ15" s="13">
        <v>128.47</v>
      </c>
      <c r="CR15" s="11">
        <v>9</v>
      </c>
      <c r="CS15" s="11">
        <v>23</v>
      </c>
      <c r="CT15" s="13">
        <v>870.54</v>
      </c>
      <c r="CU15" s="11">
        <v>15</v>
      </c>
      <c r="CV15" s="12">
        <v>-0.8261</v>
      </c>
      <c r="CW15" s="12">
        <v>-0.8524</v>
      </c>
      <c r="CX15" s="11">
        <v>9</v>
      </c>
      <c r="CY15" s="13">
        <v>280.47</v>
      </c>
      <c r="CZ15" s="11">
        <v>107</v>
      </c>
      <c r="DA15" s="11">
        <v>4</v>
      </c>
      <c r="DB15" s="13">
        <v>89.96</v>
      </c>
      <c r="DC15" s="11">
        <v>95</v>
      </c>
      <c r="DD15" s="12">
        <v>1.25</v>
      </c>
      <c r="DE15" s="12">
        <v>2.1177</v>
      </c>
      <c r="DF15" s="11">
        <v>3480</v>
      </c>
      <c r="DG15" s="13">
        <v>107892.99</v>
      </c>
      <c r="DH15" s="11"/>
      <c r="DI15" s="11">
        <v>3711</v>
      </c>
      <c r="DJ15" s="13">
        <v>167944.09</v>
      </c>
      <c r="DK15" s="11"/>
      <c r="DL15" s="12">
        <v>-0.0622</v>
      </c>
      <c r="DM15" s="12">
        <v>-0.3576</v>
      </c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312</v>
      </c>
      <c r="IE15" s="13">
        <v>7923.42</v>
      </c>
      <c r="IF15" s="11">
        <v>21</v>
      </c>
      <c r="IG15" s="11"/>
      <c r="IH15" s="13"/>
      <c r="II15" s="11">
        <v>21</v>
      </c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>
        <v>60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11249</v>
      </c>
      <c r="C16" s="11">
        <f>=ROUNDDOWN(94.9282700421941,0)</f>
      </c>
      <c r="D16" s="11"/>
      <c r="E16" s="12">
        <v>0.8437</v>
      </c>
      <c r="F16" s="11"/>
      <c r="G16" s="11">
        <f>=ROUNDDOWN({0},0)</f>
      </c>
      <c r="H16" s="11"/>
      <c r="I16" s="12"/>
      <c r="J16" s="11">
        <v>466</v>
      </c>
      <c r="K16" s="13">
        <v>26273.45</v>
      </c>
      <c r="L16" s="11">
        <v>83</v>
      </c>
      <c r="M16" s="14">
        <v>316.55</v>
      </c>
      <c r="N16" s="11">
        <v>308</v>
      </c>
      <c r="O16" s="13">
        <v>28511.51</v>
      </c>
      <c r="P16" s="11">
        <v>115</v>
      </c>
      <c r="Q16" s="14">
        <v>247.93</v>
      </c>
      <c r="R16" s="12">
        <v>0.513</v>
      </c>
      <c r="S16" s="12">
        <v>-0.0785</v>
      </c>
      <c r="T16" s="12">
        <v>-0.2783</v>
      </c>
      <c r="U16" s="12">
        <v>0.2768</v>
      </c>
      <c r="V16" s="11">
        <v>18</v>
      </c>
      <c r="W16" s="13">
        <v>1486.33</v>
      </c>
      <c r="X16" s="11">
        <v>82</v>
      </c>
      <c r="Y16" s="11">
        <v>15</v>
      </c>
      <c r="Z16" s="13">
        <v>1598.43</v>
      </c>
      <c r="AA16" s="11">
        <v>106</v>
      </c>
      <c r="AB16" s="12">
        <v>0.2</v>
      </c>
      <c r="AC16" s="12">
        <v>-0.0701</v>
      </c>
      <c r="AD16" s="11">
        <v>15</v>
      </c>
      <c r="AE16" s="13">
        <v>819.81</v>
      </c>
      <c r="AF16" s="11">
        <v>83</v>
      </c>
      <c r="AG16" s="11">
        <v>31</v>
      </c>
      <c r="AH16" s="13">
        <v>3277.33</v>
      </c>
      <c r="AI16" s="11">
        <v>115</v>
      </c>
      <c r="AJ16" s="12">
        <v>-0.5161</v>
      </c>
      <c r="AK16" s="12">
        <v>-0.7499</v>
      </c>
      <c r="AL16" s="11">
        <v>6</v>
      </c>
      <c r="AM16" s="13">
        <v>352.25</v>
      </c>
      <c r="AN16" s="11">
        <v>83</v>
      </c>
      <c r="AO16" s="11">
        <v>46</v>
      </c>
      <c r="AP16" s="13">
        <v>4245.98</v>
      </c>
      <c r="AQ16" s="11">
        <v>115</v>
      </c>
      <c r="AR16" s="12">
        <v>-0.8696</v>
      </c>
      <c r="AS16" s="12">
        <v>-0.917</v>
      </c>
      <c r="AT16" s="11"/>
      <c r="AU16" s="13"/>
      <c r="AV16" s="11"/>
      <c r="AW16" s="11"/>
      <c r="AX16" s="13"/>
      <c r="AY16" s="11"/>
      <c r="AZ16" s="12"/>
      <c r="BA16" s="12"/>
      <c r="BB16" s="11">
        <v>209</v>
      </c>
      <c r="BC16" s="13">
        <v>9631.8</v>
      </c>
      <c r="BD16" s="11">
        <v>83</v>
      </c>
      <c r="BE16" s="11">
        <v>18</v>
      </c>
      <c r="BF16" s="13">
        <v>1990.44</v>
      </c>
      <c r="BG16" s="11">
        <v>114</v>
      </c>
      <c r="BH16" s="12">
        <v>10.6111</v>
      </c>
      <c r="BI16" s="12">
        <v>3.839</v>
      </c>
      <c r="BJ16" s="11"/>
      <c r="BK16" s="13"/>
      <c r="BL16" s="11"/>
      <c r="BM16" s="11"/>
      <c r="BN16" s="13"/>
      <c r="BO16" s="11"/>
      <c r="BP16" s="12"/>
      <c r="BQ16" s="12"/>
      <c r="BR16" s="11">
        <v>56</v>
      </c>
      <c r="BS16" s="13">
        <v>4691.14</v>
      </c>
      <c r="BT16" s="11">
        <v>83</v>
      </c>
      <c r="BU16" s="11">
        <v>36</v>
      </c>
      <c r="BV16" s="13">
        <v>3378.27</v>
      </c>
      <c r="BW16" s="11">
        <v>115</v>
      </c>
      <c r="BX16" s="12">
        <v>0.5556</v>
      </c>
      <c r="BY16" s="12">
        <v>0.3886</v>
      </c>
      <c r="BZ16" s="11">
        <v>24</v>
      </c>
      <c r="CA16" s="13">
        <v>1509.42</v>
      </c>
      <c r="CB16" s="11">
        <v>61</v>
      </c>
      <c r="CC16" s="11">
        <v>54</v>
      </c>
      <c r="CD16" s="13">
        <v>4484.89</v>
      </c>
      <c r="CE16" s="11">
        <v>89</v>
      </c>
      <c r="CF16" s="12">
        <v>-0.5556</v>
      </c>
      <c r="CG16" s="12">
        <v>-0.6634</v>
      </c>
      <c r="CH16" s="11">
        <v>11</v>
      </c>
      <c r="CI16" s="13">
        <v>1733.49</v>
      </c>
      <c r="CJ16" s="11">
        <v>79</v>
      </c>
      <c r="CK16" s="11"/>
      <c r="CL16" s="13"/>
      <c r="CM16" s="11"/>
      <c r="CN16" s="12"/>
      <c r="CO16" s="12"/>
      <c r="CP16" s="11">
        <v>6</v>
      </c>
      <c r="CQ16" s="13">
        <v>272.3</v>
      </c>
      <c r="CR16" s="11">
        <v>67</v>
      </c>
      <c r="CS16" s="11"/>
      <c r="CT16" s="13"/>
      <c r="CU16" s="11"/>
      <c r="CV16" s="12"/>
      <c r="CW16" s="12"/>
      <c r="CX16" s="11"/>
      <c r="CY16" s="13"/>
      <c r="CZ16" s="11">
        <v>83</v>
      </c>
      <c r="DA16" s="11">
        <v>1</v>
      </c>
      <c r="DB16" s="13">
        <v>67.49</v>
      </c>
      <c r="DC16" s="11">
        <v>115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22</v>
      </c>
      <c r="DW16" s="13">
        <v>1294.52</v>
      </c>
      <c r="DX16" s="11">
        <v>28</v>
      </c>
      <c r="DY16" s="11"/>
      <c r="DZ16" s="13"/>
      <c r="EA16" s="11">
        <v>1</v>
      </c>
      <c r="EB16" s="12"/>
      <c r="EC16" s="12"/>
      <c r="ED16" s="11">
        <v>26</v>
      </c>
      <c r="EE16" s="13">
        <v>1587.7</v>
      </c>
      <c r="EF16" s="11">
        <v>82</v>
      </c>
      <c r="EG16" s="11">
        <v>59</v>
      </c>
      <c r="EH16" s="13">
        <v>6060.82</v>
      </c>
      <c r="EI16" s="11">
        <v>113</v>
      </c>
      <c r="EJ16" s="12">
        <v>-0.5593</v>
      </c>
      <c r="EK16" s="12">
        <v>-0.738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83</v>
      </c>
      <c r="GK16" s="11">
        <v>1</v>
      </c>
      <c r="GL16" s="13">
        <v>37.04</v>
      </c>
      <c r="GM16" s="11">
        <v>85</v>
      </c>
      <c r="GN16" s="12"/>
      <c r="GO16" s="12"/>
      <c r="GP16" s="11">
        <v>73</v>
      </c>
      <c r="GQ16" s="13">
        <v>2894.69</v>
      </c>
      <c r="GR16" s="11">
        <v>81</v>
      </c>
      <c r="GS16" s="11">
        <v>47</v>
      </c>
      <c r="GT16" s="13">
        <v>3370.82</v>
      </c>
      <c r="GU16" s="11">
        <v>110</v>
      </c>
      <c r="GV16" s="12">
        <v>0.5532</v>
      </c>
      <c r="GW16" s="12">
        <v>-0.1413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>
        <v>93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289321</v>
      </c>
      <c r="C17" s="11">
        <f>=ROUNDDOWN(12.1942594621934,0)</f>
      </c>
      <c r="D17" s="11">
        <v>685111</v>
      </c>
      <c r="E17" s="12">
        <v>0.6125</v>
      </c>
      <c r="F17" s="11"/>
      <c r="G17" s="11">
        <f>=ROUNDDOWN({0},0)</f>
      </c>
      <c r="H17" s="11"/>
      <c r="I17" s="12"/>
      <c r="J17" s="11">
        <v>57257</v>
      </c>
      <c r="K17" s="13">
        <v>1450127.15</v>
      </c>
      <c r="L17" s="11">
        <v>1289</v>
      </c>
      <c r="M17" s="14">
        <v>1125</v>
      </c>
      <c r="N17" s="11">
        <v>42581</v>
      </c>
      <c r="O17" s="13">
        <v>1004559.53</v>
      </c>
      <c r="P17" s="11">
        <v>1200</v>
      </c>
      <c r="Q17" s="14">
        <v>837.13</v>
      </c>
      <c r="R17" s="12">
        <v>0.3447</v>
      </c>
      <c r="S17" s="12">
        <v>0.4435</v>
      </c>
      <c r="T17" s="12">
        <v>0.0742</v>
      </c>
      <c r="U17" s="12">
        <v>0.3439</v>
      </c>
      <c r="V17" s="11">
        <v>18536</v>
      </c>
      <c r="W17" s="13">
        <v>342971.7</v>
      </c>
      <c r="X17" s="11">
        <v>994</v>
      </c>
      <c r="Y17" s="11">
        <v>12599</v>
      </c>
      <c r="Z17" s="13">
        <v>242837.99</v>
      </c>
      <c r="AA17" s="11">
        <v>758</v>
      </c>
      <c r="AB17" s="12">
        <v>0.4712</v>
      </c>
      <c r="AC17" s="12">
        <v>0.4123</v>
      </c>
      <c r="AD17" s="11">
        <v>2685</v>
      </c>
      <c r="AE17" s="13">
        <v>66163.62</v>
      </c>
      <c r="AF17" s="11">
        <v>1045</v>
      </c>
      <c r="AG17" s="11">
        <v>1572</v>
      </c>
      <c r="AH17" s="13">
        <v>39623.03</v>
      </c>
      <c r="AI17" s="11">
        <v>962</v>
      </c>
      <c r="AJ17" s="12">
        <v>0.708</v>
      </c>
      <c r="AK17" s="12">
        <v>0.6698</v>
      </c>
      <c r="AL17" s="11">
        <v>6216</v>
      </c>
      <c r="AM17" s="13">
        <v>154381.65</v>
      </c>
      <c r="AN17" s="11">
        <v>1045</v>
      </c>
      <c r="AO17" s="11">
        <v>8483</v>
      </c>
      <c r="AP17" s="13">
        <v>205172.71</v>
      </c>
      <c r="AQ17" s="11">
        <v>957</v>
      </c>
      <c r="AR17" s="12">
        <v>-0.2672</v>
      </c>
      <c r="AS17" s="12">
        <v>-0.2476</v>
      </c>
      <c r="AT17" s="11">
        <v>7824</v>
      </c>
      <c r="AU17" s="13">
        <v>206895.12</v>
      </c>
      <c r="AV17" s="11">
        <v>985</v>
      </c>
      <c r="AW17" s="11">
        <v>6794</v>
      </c>
      <c r="AX17" s="13">
        <v>162222.86</v>
      </c>
      <c r="AY17" s="11">
        <v>907</v>
      </c>
      <c r="AZ17" s="12">
        <v>0.1516</v>
      </c>
      <c r="BA17" s="12">
        <v>0.2754</v>
      </c>
      <c r="BB17" s="11">
        <v>2593</v>
      </c>
      <c r="BC17" s="13">
        <v>91241.95</v>
      </c>
      <c r="BD17" s="11">
        <v>1047</v>
      </c>
      <c r="BE17" s="11">
        <v>539</v>
      </c>
      <c r="BF17" s="13">
        <v>17215.04</v>
      </c>
      <c r="BG17" s="11">
        <v>929</v>
      </c>
      <c r="BH17" s="12">
        <v>3.8108</v>
      </c>
      <c r="BI17" s="12">
        <v>4.3001</v>
      </c>
      <c r="BJ17" s="11">
        <v>2953</v>
      </c>
      <c r="BK17" s="13">
        <v>66171.94</v>
      </c>
      <c r="BL17" s="11">
        <v>837</v>
      </c>
      <c r="BM17" s="11">
        <v>3250</v>
      </c>
      <c r="BN17" s="13">
        <v>77911.67</v>
      </c>
      <c r="BO17" s="11">
        <v>660</v>
      </c>
      <c r="BP17" s="12">
        <v>-0.0914</v>
      </c>
      <c r="BQ17" s="12">
        <v>-0.1507</v>
      </c>
      <c r="BR17" s="11">
        <v>823</v>
      </c>
      <c r="BS17" s="13">
        <v>25963.9</v>
      </c>
      <c r="BT17" s="11">
        <v>1045</v>
      </c>
      <c r="BU17" s="11">
        <v>897</v>
      </c>
      <c r="BV17" s="13">
        <v>27472.44</v>
      </c>
      <c r="BW17" s="11">
        <v>983</v>
      </c>
      <c r="BX17" s="12">
        <v>-0.0825</v>
      </c>
      <c r="BY17" s="12">
        <v>-0.0549</v>
      </c>
      <c r="BZ17" s="11">
        <v>5122</v>
      </c>
      <c r="CA17" s="13">
        <v>150944.87</v>
      </c>
      <c r="CB17" s="11">
        <v>965</v>
      </c>
      <c r="CC17" s="11">
        <v>4642</v>
      </c>
      <c r="CD17" s="13">
        <v>130835.08</v>
      </c>
      <c r="CE17" s="11">
        <v>876</v>
      </c>
      <c r="CF17" s="12">
        <v>0.1034</v>
      </c>
      <c r="CG17" s="12">
        <v>0.1537</v>
      </c>
      <c r="CH17" s="11">
        <v>7552</v>
      </c>
      <c r="CI17" s="13">
        <v>256963.79</v>
      </c>
      <c r="CJ17" s="11">
        <v>937</v>
      </c>
      <c r="CK17" s="11"/>
      <c r="CL17" s="13"/>
      <c r="CM17" s="11"/>
      <c r="CN17" s="12"/>
      <c r="CO17" s="12"/>
      <c r="CP17" s="11">
        <v>936</v>
      </c>
      <c r="CQ17" s="13">
        <v>29164.54</v>
      </c>
      <c r="CR17" s="11">
        <v>917</v>
      </c>
      <c r="CS17" s="11">
        <v>1187</v>
      </c>
      <c r="CT17" s="13">
        <v>34567.56</v>
      </c>
      <c r="CU17" s="11">
        <v>919</v>
      </c>
      <c r="CV17" s="12">
        <v>-0.2115</v>
      </c>
      <c r="CW17" s="12">
        <v>-0.1563</v>
      </c>
      <c r="CX17" s="11">
        <v>104</v>
      </c>
      <c r="CY17" s="13">
        <v>5674.84</v>
      </c>
      <c r="CZ17" s="11">
        <v>1121</v>
      </c>
      <c r="DA17" s="11">
        <v>97</v>
      </c>
      <c r="DB17" s="13">
        <v>3323.68</v>
      </c>
      <c r="DC17" s="11">
        <v>1060</v>
      </c>
      <c r="DD17" s="12">
        <v>0.0722</v>
      </c>
      <c r="DE17" s="12">
        <v>0.7074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48</v>
      </c>
      <c r="DW17" s="13">
        <v>1293.19</v>
      </c>
      <c r="DX17" s="11">
        <v>68</v>
      </c>
      <c r="DY17" s="11">
        <v>24</v>
      </c>
      <c r="DZ17" s="13">
        <v>759.4</v>
      </c>
      <c r="EA17" s="11">
        <v>11</v>
      </c>
      <c r="EB17" s="12">
        <v>1</v>
      </c>
      <c r="EC17" s="12">
        <v>0.7029</v>
      </c>
      <c r="ED17" s="11">
        <v>171</v>
      </c>
      <c r="EE17" s="13">
        <v>4777.09</v>
      </c>
      <c r="EF17" s="11">
        <v>377</v>
      </c>
      <c r="EG17" s="11">
        <v>175</v>
      </c>
      <c r="EH17" s="13">
        <v>4385.33</v>
      </c>
      <c r="EI17" s="11">
        <v>223</v>
      </c>
      <c r="EJ17" s="12">
        <v>-0.0229</v>
      </c>
      <c r="EK17" s="12">
        <v>0.0893</v>
      </c>
      <c r="EL17" s="11"/>
      <c r="EM17" s="13"/>
      <c r="EN17" s="11"/>
      <c r="EO17" s="11"/>
      <c r="EP17" s="13"/>
      <c r="EQ17" s="11"/>
      <c r="ER17" s="12"/>
      <c r="ES17" s="12"/>
      <c r="ET17" s="11">
        <v>696</v>
      </c>
      <c r="EU17" s="13">
        <v>17185.27</v>
      </c>
      <c r="EV17" s="11">
        <v>573</v>
      </c>
      <c r="EW17" s="11">
        <v>732</v>
      </c>
      <c r="EX17" s="13">
        <v>19555.44</v>
      </c>
      <c r="EY17" s="11">
        <v>265</v>
      </c>
      <c r="EZ17" s="12">
        <v>-0.0492</v>
      </c>
      <c r="FA17" s="12">
        <v>-0.1212</v>
      </c>
      <c r="FB17" s="11">
        <v>192</v>
      </c>
      <c r="FC17" s="13">
        <v>4824.83</v>
      </c>
      <c r="FD17" s="11">
        <v>614</v>
      </c>
      <c r="FE17" s="11">
        <v>725</v>
      </c>
      <c r="FF17" s="13">
        <v>14578.65</v>
      </c>
      <c r="FG17" s="11">
        <v>596</v>
      </c>
      <c r="FH17" s="12">
        <v>-0.7352</v>
      </c>
      <c r="FI17" s="12">
        <v>-0.669</v>
      </c>
      <c r="FJ17" s="11"/>
      <c r="FK17" s="13"/>
      <c r="FL17" s="11"/>
      <c r="FM17" s="11"/>
      <c r="FN17" s="13"/>
      <c r="FO17" s="11"/>
      <c r="FP17" s="12"/>
      <c r="FQ17" s="12"/>
      <c r="FR17" s="11">
        <v>197</v>
      </c>
      <c r="FS17" s="13">
        <v>6232.5</v>
      </c>
      <c r="FT17" s="11">
        <v>32</v>
      </c>
      <c r="FU17" s="11">
        <v>216</v>
      </c>
      <c r="FV17" s="13">
        <v>5657.18</v>
      </c>
      <c r="FW17" s="11">
        <v>34</v>
      </c>
      <c r="FX17" s="12">
        <v>-0.088</v>
      </c>
      <c r="FY17" s="12">
        <v>0.1017</v>
      </c>
      <c r="FZ17" s="11"/>
      <c r="GA17" s="13"/>
      <c r="GB17" s="11"/>
      <c r="GC17" s="11"/>
      <c r="GD17" s="13"/>
      <c r="GE17" s="11"/>
      <c r="GF17" s="12"/>
      <c r="GG17" s="12"/>
      <c r="GH17" s="11">
        <v>5</v>
      </c>
      <c r="GI17" s="13">
        <v>137.02</v>
      </c>
      <c r="GJ17" s="11">
        <v>858</v>
      </c>
      <c r="GK17" s="11">
        <v>5</v>
      </c>
      <c r="GL17" s="13">
        <v>205.68</v>
      </c>
      <c r="GM17" s="11">
        <v>769</v>
      </c>
      <c r="GN17" s="12"/>
      <c r="GO17" s="12">
        <v>-0.3338</v>
      </c>
      <c r="GP17" s="11">
        <v>4</v>
      </c>
      <c r="GQ17" s="13">
        <v>307.69</v>
      </c>
      <c r="GR17" s="11">
        <v>12</v>
      </c>
      <c r="GS17" s="11">
        <v>6</v>
      </c>
      <c r="GT17" s="13">
        <v>402.05</v>
      </c>
      <c r="GU17" s="11">
        <v>12</v>
      </c>
      <c r="GV17" s="12">
        <v>-0.3333</v>
      </c>
      <c r="GW17" s="12">
        <v>-0.2347</v>
      </c>
      <c r="GX17" s="11">
        <v>136</v>
      </c>
      <c r="GY17" s="13">
        <v>2715.27</v>
      </c>
      <c r="GZ17" s="11">
        <v>108</v>
      </c>
      <c r="HA17" s="11">
        <v>152</v>
      </c>
      <c r="HB17" s="13">
        <v>3028.37</v>
      </c>
      <c r="HC17" s="11">
        <v>128</v>
      </c>
      <c r="HD17" s="12">
        <v>-0.1053</v>
      </c>
      <c r="HE17" s="12">
        <v>-0.1034</v>
      </c>
      <c r="HF17" s="11">
        <v>346</v>
      </c>
      <c r="HG17" s="13">
        <v>11694.72</v>
      </c>
      <c r="HH17" s="11">
        <v>105</v>
      </c>
      <c r="HI17" s="11">
        <v>175</v>
      </c>
      <c r="HJ17" s="13">
        <v>5961.06</v>
      </c>
      <c r="HK17" s="11">
        <v>110</v>
      </c>
      <c r="HL17" s="12">
        <v>0.9771</v>
      </c>
      <c r="HM17" s="12">
        <v>0.9619</v>
      </c>
      <c r="HN17" s="11">
        <v>52</v>
      </c>
      <c r="HO17" s="13">
        <v>1713.56</v>
      </c>
      <c r="HP17" s="11">
        <v>356</v>
      </c>
      <c r="HQ17" s="11">
        <v>55</v>
      </c>
      <c r="HR17" s="13">
        <v>1502.03</v>
      </c>
      <c r="HS17" s="11">
        <v>266</v>
      </c>
      <c r="HT17" s="12">
        <v>-0.0545</v>
      </c>
      <c r="HU17" s="12">
        <v>0.1408</v>
      </c>
      <c r="HV17" s="11">
        <v>60</v>
      </c>
      <c r="HW17" s="13">
        <v>2059.18</v>
      </c>
      <c r="HX17" s="11">
        <v>105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6</v>
      </c>
      <c r="IM17" s="13">
        <v>648.91</v>
      </c>
      <c r="IN17" s="11">
        <v>24</v>
      </c>
      <c r="IO17" s="11">
        <v>7</v>
      </c>
      <c r="IP17" s="13">
        <v>256.9</v>
      </c>
      <c r="IQ17" s="11">
        <v>25</v>
      </c>
      <c r="IR17" s="12">
        <v>-0.1429</v>
      </c>
      <c r="IS17" s="12">
        <v>1.5259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205</v>
      </c>
      <c r="JV17" s="13">
        <v>5601.03</v>
      </c>
      <c r="JW17" s="11">
        <v>917</v>
      </c>
      <c r="JX17" s="12"/>
      <c r="JY17" s="12"/>
      <c r="JZ17" s="11"/>
      <c r="KA17" s="13"/>
      <c r="KB17" s="11"/>
      <c r="KC17" s="11">
        <v>44</v>
      </c>
      <c r="KD17" s="13">
        <v>1484.35</v>
      </c>
      <c r="KE17" s="11">
        <v>267</v>
      </c>
      <c r="KF17" s="12"/>
      <c r="KG17" s="12"/>
      <c r="KH17" s="11"/>
      <c r="KI17" s="13"/>
      <c r="KJ17" s="11">
        <v>500</v>
      </c>
      <c r="KK17" s="11"/>
      <c r="KL17" s="13"/>
      <c r="KM17" s="11">
        <v>152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78357</v>
      </c>
      <c r="C18" s="11">
        <f>=ROUNDDOWN(18.9263544358832,0)</f>
      </c>
      <c r="D18" s="11">
        <v>102937</v>
      </c>
      <c r="E18" s="12">
        <v>0.9959</v>
      </c>
      <c r="F18" s="11"/>
      <c r="G18" s="11">
        <f>=ROUNDDOWN({0},0)</f>
      </c>
      <c r="H18" s="11"/>
      <c r="I18" s="12"/>
      <c r="J18" s="11">
        <v>15948</v>
      </c>
      <c r="K18" s="13">
        <v>497709.77</v>
      </c>
      <c r="L18" s="11">
        <v>132</v>
      </c>
      <c r="M18" s="14">
        <v>3770.53</v>
      </c>
      <c r="N18" s="11">
        <v>12578</v>
      </c>
      <c r="O18" s="13">
        <v>426046.83</v>
      </c>
      <c r="P18" s="11"/>
      <c r="Q18" s="14"/>
      <c r="R18" s="12">
        <v>0.2679</v>
      </c>
      <c r="S18" s="12">
        <v>0.1682</v>
      </c>
      <c r="T18" s="12"/>
      <c r="U18" s="12"/>
      <c r="V18" s="11">
        <v>2613</v>
      </c>
      <c r="W18" s="13">
        <v>88170.11</v>
      </c>
      <c r="X18" s="11">
        <v>102</v>
      </c>
      <c r="Y18" s="11">
        <v>1165</v>
      </c>
      <c r="Z18" s="13">
        <v>40791.21</v>
      </c>
      <c r="AA18" s="11"/>
      <c r="AB18" s="12">
        <v>1.2429</v>
      </c>
      <c r="AC18" s="12">
        <v>1.1615</v>
      </c>
      <c r="AD18" s="11">
        <v>1330</v>
      </c>
      <c r="AE18" s="13">
        <v>29258.15</v>
      </c>
      <c r="AF18" s="11">
        <v>120</v>
      </c>
      <c r="AG18" s="11">
        <v>677</v>
      </c>
      <c r="AH18" s="13">
        <v>17582.81</v>
      </c>
      <c r="AI18" s="11"/>
      <c r="AJ18" s="12">
        <v>0.9645</v>
      </c>
      <c r="AK18" s="12">
        <v>0.664</v>
      </c>
      <c r="AL18" s="11">
        <v>2731</v>
      </c>
      <c r="AM18" s="13">
        <v>76086.18</v>
      </c>
      <c r="AN18" s="11">
        <v>121</v>
      </c>
      <c r="AO18" s="11">
        <v>1178</v>
      </c>
      <c r="AP18" s="13">
        <v>36972.07</v>
      </c>
      <c r="AQ18" s="11"/>
      <c r="AR18" s="12">
        <v>1.3183</v>
      </c>
      <c r="AS18" s="12">
        <v>1.0579</v>
      </c>
      <c r="AT18" s="11">
        <v>2977</v>
      </c>
      <c r="AU18" s="13">
        <v>106583.47</v>
      </c>
      <c r="AV18" s="11">
        <v>120</v>
      </c>
      <c r="AW18" s="11">
        <v>2524</v>
      </c>
      <c r="AX18" s="13">
        <v>91387.52</v>
      </c>
      <c r="AY18" s="11"/>
      <c r="AZ18" s="12">
        <v>0.1795</v>
      </c>
      <c r="BA18" s="12">
        <v>0.1663</v>
      </c>
      <c r="BB18" s="11">
        <v>729</v>
      </c>
      <c r="BC18" s="13">
        <v>24846.83</v>
      </c>
      <c r="BD18" s="11">
        <v>120</v>
      </c>
      <c r="BE18" s="11">
        <v>303</v>
      </c>
      <c r="BF18" s="13">
        <v>10611.54</v>
      </c>
      <c r="BG18" s="11"/>
      <c r="BH18" s="12">
        <v>1.4059</v>
      </c>
      <c r="BI18" s="12">
        <v>1.3415</v>
      </c>
      <c r="BJ18" s="11">
        <v>1795</v>
      </c>
      <c r="BK18" s="13">
        <v>58683.73</v>
      </c>
      <c r="BL18" s="11">
        <v>110</v>
      </c>
      <c r="BM18" s="11">
        <v>2925</v>
      </c>
      <c r="BN18" s="13">
        <v>103585.32</v>
      </c>
      <c r="BO18" s="11"/>
      <c r="BP18" s="12">
        <v>-0.3863</v>
      </c>
      <c r="BQ18" s="12">
        <v>-0.4335</v>
      </c>
      <c r="BR18" s="11">
        <v>569</v>
      </c>
      <c r="BS18" s="13">
        <v>20314.36</v>
      </c>
      <c r="BT18" s="11">
        <v>129</v>
      </c>
      <c r="BU18" s="11">
        <v>695</v>
      </c>
      <c r="BV18" s="13">
        <v>24500.22</v>
      </c>
      <c r="BW18" s="11"/>
      <c r="BX18" s="12">
        <v>-0.1813</v>
      </c>
      <c r="BY18" s="12">
        <v>-0.1708</v>
      </c>
      <c r="BZ18" s="11">
        <v>1075</v>
      </c>
      <c r="CA18" s="13">
        <v>29226.24</v>
      </c>
      <c r="CB18" s="11">
        <v>116</v>
      </c>
      <c r="CC18" s="11">
        <v>1516</v>
      </c>
      <c r="CD18" s="13">
        <v>49048.44</v>
      </c>
      <c r="CE18" s="11"/>
      <c r="CF18" s="12">
        <v>-0.2909</v>
      </c>
      <c r="CG18" s="12">
        <v>-0.4041</v>
      </c>
      <c r="CH18" s="11">
        <v>12</v>
      </c>
      <c r="CI18" s="13">
        <v>477.88</v>
      </c>
      <c r="CJ18" s="11">
        <v>111</v>
      </c>
      <c r="CK18" s="11"/>
      <c r="CL18" s="13"/>
      <c r="CM18" s="11"/>
      <c r="CN18" s="12"/>
      <c r="CO18" s="12"/>
      <c r="CP18" s="11">
        <v>952</v>
      </c>
      <c r="CQ18" s="13">
        <v>27226.63</v>
      </c>
      <c r="CR18" s="11">
        <v>121</v>
      </c>
      <c r="CS18" s="11">
        <v>702</v>
      </c>
      <c r="CT18" s="13">
        <v>21812.49</v>
      </c>
      <c r="CU18" s="11"/>
      <c r="CV18" s="12">
        <v>0.3561</v>
      </c>
      <c r="CW18" s="12">
        <v>0.2482</v>
      </c>
      <c r="CX18" s="11">
        <v>6</v>
      </c>
      <c r="CY18" s="13">
        <v>319.94</v>
      </c>
      <c r="CZ18" s="11">
        <v>129</v>
      </c>
      <c r="DA18" s="11">
        <v>4</v>
      </c>
      <c r="DB18" s="13">
        <v>304.96</v>
      </c>
      <c r="DC18" s="11"/>
      <c r="DD18" s="12">
        <v>0.5</v>
      </c>
      <c r="DE18" s="12">
        <v>0.0491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20</v>
      </c>
      <c r="DW18" s="13">
        <v>566.56</v>
      </c>
      <c r="DX18" s="11">
        <v>16</v>
      </c>
      <c r="DY18" s="11">
        <v>12</v>
      </c>
      <c r="DZ18" s="13">
        <v>349.1</v>
      </c>
      <c r="EA18" s="11"/>
      <c r="EB18" s="12">
        <v>0.6667</v>
      </c>
      <c r="EC18" s="12">
        <v>0.6229</v>
      </c>
      <c r="ED18" s="11">
        <v>128</v>
      </c>
      <c r="EE18" s="13">
        <v>4468.42</v>
      </c>
      <c r="EF18" s="11">
        <v>101</v>
      </c>
      <c r="EG18" s="11">
        <v>134</v>
      </c>
      <c r="EH18" s="13">
        <v>4697.8</v>
      </c>
      <c r="EI18" s="11"/>
      <c r="EJ18" s="12">
        <v>-0.0448</v>
      </c>
      <c r="EK18" s="12">
        <v>-0.0488</v>
      </c>
      <c r="EL18" s="11"/>
      <c r="EM18" s="13"/>
      <c r="EN18" s="11"/>
      <c r="EO18" s="11"/>
      <c r="EP18" s="13"/>
      <c r="EQ18" s="11"/>
      <c r="ER18" s="12"/>
      <c r="ES18" s="12"/>
      <c r="ET18" s="11">
        <v>332</v>
      </c>
      <c r="EU18" s="13">
        <v>9491.78</v>
      </c>
      <c r="EV18" s="11">
        <v>51</v>
      </c>
      <c r="EW18" s="11">
        <v>228</v>
      </c>
      <c r="EX18" s="13">
        <v>6620.41</v>
      </c>
      <c r="EY18" s="11"/>
      <c r="EZ18" s="12">
        <v>0.4561</v>
      </c>
      <c r="FA18" s="12">
        <v>0.4337</v>
      </c>
      <c r="FB18" s="11">
        <v>36</v>
      </c>
      <c r="FC18" s="13">
        <v>1018.17</v>
      </c>
      <c r="FD18" s="11">
        <v>60</v>
      </c>
      <c r="FE18" s="11">
        <v>22</v>
      </c>
      <c r="FF18" s="13">
        <v>598.47</v>
      </c>
      <c r="FG18" s="11"/>
      <c r="FH18" s="12">
        <v>0.6364</v>
      </c>
      <c r="FI18" s="12">
        <v>0.7013</v>
      </c>
      <c r="FJ18" s="11"/>
      <c r="FK18" s="13"/>
      <c r="FL18" s="11"/>
      <c r="FM18" s="11"/>
      <c r="FN18" s="13"/>
      <c r="FO18" s="11"/>
      <c r="FP18" s="12"/>
      <c r="FQ18" s="12"/>
      <c r="FR18" s="11">
        <v>552</v>
      </c>
      <c r="FS18" s="13">
        <v>18205.83</v>
      </c>
      <c r="FT18" s="11">
        <v>83</v>
      </c>
      <c r="FU18" s="11">
        <v>419</v>
      </c>
      <c r="FV18" s="13">
        <v>14904.09</v>
      </c>
      <c r="FW18" s="11"/>
      <c r="FX18" s="12">
        <v>0.3174</v>
      </c>
      <c r="FY18" s="12">
        <v>0.2215</v>
      </c>
      <c r="FZ18" s="11"/>
      <c r="GA18" s="13"/>
      <c r="GB18" s="11"/>
      <c r="GC18" s="11"/>
      <c r="GD18" s="13"/>
      <c r="GE18" s="11"/>
      <c r="GF18" s="12"/>
      <c r="GG18" s="12"/>
      <c r="GH18" s="11">
        <v>6</v>
      </c>
      <c r="GI18" s="13">
        <v>205.26</v>
      </c>
      <c r="GJ18" s="11">
        <v>109</v>
      </c>
      <c r="GK18" s="11"/>
      <c r="GL18" s="13"/>
      <c r="GM18" s="11"/>
      <c r="GN18" s="12"/>
      <c r="GO18" s="12"/>
      <c r="GP18" s="11">
        <v>9</v>
      </c>
      <c r="GQ18" s="13">
        <v>215.95</v>
      </c>
      <c r="GR18" s="11">
        <v>17</v>
      </c>
      <c r="GS18" s="11">
        <v>2</v>
      </c>
      <c r="GT18" s="13">
        <v>53.37</v>
      </c>
      <c r="GU18" s="11"/>
      <c r="GV18" s="12">
        <v>3.5</v>
      </c>
      <c r="GW18" s="12">
        <v>3.0463</v>
      </c>
      <c r="GX18" s="11"/>
      <c r="GY18" s="13"/>
      <c r="GZ18" s="11"/>
      <c r="HA18" s="11"/>
      <c r="HB18" s="13"/>
      <c r="HC18" s="11"/>
      <c r="HD18" s="12"/>
      <c r="HE18" s="12"/>
      <c r="HF18" s="11">
        <v>3</v>
      </c>
      <c r="HG18" s="13">
        <v>119.7</v>
      </c>
      <c r="HH18" s="11">
        <v>5</v>
      </c>
      <c r="HI18" s="11">
        <v>2</v>
      </c>
      <c r="HJ18" s="13">
        <v>79.8</v>
      </c>
      <c r="HK18" s="11"/>
      <c r="HL18" s="12">
        <v>0.5</v>
      </c>
      <c r="HM18" s="12">
        <v>0.5</v>
      </c>
      <c r="HN18" s="11">
        <v>25</v>
      </c>
      <c r="HO18" s="13">
        <v>684.6</v>
      </c>
      <c r="HP18" s="11">
        <v>27</v>
      </c>
      <c r="HQ18" s="11">
        <v>16</v>
      </c>
      <c r="HR18" s="13">
        <v>467.88</v>
      </c>
      <c r="HS18" s="11"/>
      <c r="HT18" s="12">
        <v>0.5625</v>
      </c>
      <c r="HU18" s="12">
        <v>0.4632</v>
      </c>
      <c r="HV18" s="11">
        <v>47</v>
      </c>
      <c r="HW18" s="13">
        <v>1531.49</v>
      </c>
      <c r="HX18" s="11">
        <v>37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>
        <v>1</v>
      </c>
      <c r="IM18" s="13">
        <v>8.49</v>
      </c>
      <c r="IN18" s="11">
        <v>11</v>
      </c>
      <c r="IO18" s="11">
        <v>3</v>
      </c>
      <c r="IP18" s="13">
        <v>31.82</v>
      </c>
      <c r="IQ18" s="11"/>
      <c r="IR18" s="12">
        <v>-0.6667</v>
      </c>
      <c r="IS18" s="12">
        <v>-0.7332</v>
      </c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20</v>
      </c>
      <c r="JV18" s="13">
        <v>544.52</v>
      </c>
      <c r="JW18" s="11"/>
      <c r="JX18" s="12"/>
      <c r="JY18" s="12"/>
      <c r="JZ18" s="11"/>
      <c r="KA18" s="13"/>
      <c r="KB18" s="11"/>
      <c r="KC18" s="11">
        <v>31</v>
      </c>
      <c r="KD18" s="13">
        <v>1102.99</v>
      </c>
      <c r="KE18" s="11"/>
      <c r="KF18" s="12"/>
      <c r="KG18" s="12"/>
      <c r="KH18" s="11"/>
      <c r="KI18" s="13"/>
      <c r="KJ18" s="11">
        <v>35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264017</v>
      </c>
      <c r="C19" s="11">
        <f>=ROUNDDOWN(21.6499655590908,0)</f>
      </c>
      <c r="D19" s="11">
        <v>195244</v>
      </c>
      <c r="E19" s="12">
        <v>0.8893</v>
      </c>
      <c r="F19" s="11"/>
      <c r="G19" s="11">
        <f>=ROUNDDOWN({0},0)</f>
      </c>
      <c r="H19" s="11"/>
      <c r="I19" s="12"/>
      <c r="J19" s="11">
        <v>49266</v>
      </c>
      <c r="K19" s="13">
        <v>1009626.01</v>
      </c>
      <c r="L19" s="11">
        <v>641</v>
      </c>
      <c r="M19" s="14">
        <v>1575.08</v>
      </c>
      <c r="N19" s="11">
        <v>44090</v>
      </c>
      <c r="O19" s="13">
        <v>870865.92</v>
      </c>
      <c r="P19" s="11">
        <v>719</v>
      </c>
      <c r="Q19" s="14">
        <v>1211.22</v>
      </c>
      <c r="R19" s="12">
        <v>0.1174</v>
      </c>
      <c r="S19" s="12">
        <v>0.1593</v>
      </c>
      <c r="T19" s="12">
        <v>-0.1085</v>
      </c>
      <c r="U19" s="12">
        <v>0.3004</v>
      </c>
      <c r="V19" s="11">
        <v>17281</v>
      </c>
      <c r="W19" s="13">
        <v>397439.26</v>
      </c>
      <c r="X19" s="11">
        <v>588</v>
      </c>
      <c r="Y19" s="11">
        <v>10541</v>
      </c>
      <c r="Z19" s="13">
        <v>252175.83</v>
      </c>
      <c r="AA19" s="11">
        <v>635</v>
      </c>
      <c r="AB19" s="12">
        <v>0.6394</v>
      </c>
      <c r="AC19" s="12">
        <v>0.576</v>
      </c>
      <c r="AD19" s="11">
        <v>11833</v>
      </c>
      <c r="AE19" s="13">
        <v>197218.83</v>
      </c>
      <c r="AF19" s="11">
        <v>628</v>
      </c>
      <c r="AG19" s="11">
        <v>8237</v>
      </c>
      <c r="AH19" s="13">
        <v>130392.76</v>
      </c>
      <c r="AI19" s="11">
        <v>708</v>
      </c>
      <c r="AJ19" s="12">
        <v>0.4366</v>
      </c>
      <c r="AK19" s="12">
        <v>0.5125</v>
      </c>
      <c r="AL19" s="11">
        <v>5306</v>
      </c>
      <c r="AM19" s="13">
        <v>96378.84</v>
      </c>
      <c r="AN19" s="11">
        <v>622</v>
      </c>
      <c r="AO19" s="11">
        <v>5599</v>
      </c>
      <c r="AP19" s="13">
        <v>92699.42</v>
      </c>
      <c r="AQ19" s="11">
        <v>682</v>
      </c>
      <c r="AR19" s="12">
        <v>-0.0523</v>
      </c>
      <c r="AS19" s="12">
        <v>0.0397</v>
      </c>
      <c r="AT19" s="11">
        <v>136</v>
      </c>
      <c r="AU19" s="13">
        <v>3447.43</v>
      </c>
      <c r="AV19" s="11">
        <v>14</v>
      </c>
      <c r="AW19" s="11">
        <v>5155</v>
      </c>
      <c r="AX19" s="13">
        <v>102362.73</v>
      </c>
      <c r="AY19" s="11">
        <v>668</v>
      </c>
      <c r="AZ19" s="12">
        <v>-0.9736</v>
      </c>
      <c r="BA19" s="12">
        <v>-0.9663</v>
      </c>
      <c r="BB19" s="11">
        <v>1771</v>
      </c>
      <c r="BC19" s="13">
        <v>35676.47</v>
      </c>
      <c r="BD19" s="11">
        <v>557</v>
      </c>
      <c r="BE19" s="11">
        <v>2035</v>
      </c>
      <c r="BF19" s="13">
        <v>42144.99</v>
      </c>
      <c r="BG19" s="11">
        <v>581</v>
      </c>
      <c r="BH19" s="12">
        <v>-0.1297</v>
      </c>
      <c r="BI19" s="12">
        <v>-0.1535</v>
      </c>
      <c r="BJ19" s="11">
        <v>3942</v>
      </c>
      <c r="BK19" s="13">
        <v>81718.87</v>
      </c>
      <c r="BL19" s="11">
        <v>463</v>
      </c>
      <c r="BM19" s="11">
        <v>1971</v>
      </c>
      <c r="BN19" s="13">
        <v>39846.02</v>
      </c>
      <c r="BO19" s="11">
        <v>523</v>
      </c>
      <c r="BP19" s="12">
        <v>1</v>
      </c>
      <c r="BQ19" s="12">
        <v>1.0509</v>
      </c>
      <c r="BR19" s="11">
        <v>505</v>
      </c>
      <c r="BS19" s="13">
        <v>13340.96</v>
      </c>
      <c r="BT19" s="11">
        <v>632</v>
      </c>
      <c r="BU19" s="11">
        <v>1007</v>
      </c>
      <c r="BV19" s="13">
        <v>25361.3</v>
      </c>
      <c r="BW19" s="11">
        <v>708</v>
      </c>
      <c r="BX19" s="12">
        <v>-0.4985</v>
      </c>
      <c r="BY19" s="12">
        <v>-0.474</v>
      </c>
      <c r="BZ19" s="11">
        <v>5321</v>
      </c>
      <c r="CA19" s="13">
        <v>100046.05</v>
      </c>
      <c r="CB19" s="11">
        <v>623</v>
      </c>
      <c r="CC19" s="11">
        <v>6419</v>
      </c>
      <c r="CD19" s="13">
        <v>115934.86</v>
      </c>
      <c r="CE19" s="11">
        <v>675</v>
      </c>
      <c r="CF19" s="12">
        <v>-0.1711</v>
      </c>
      <c r="CG19" s="12">
        <v>-0.137</v>
      </c>
      <c r="CH19" s="11">
        <v>137</v>
      </c>
      <c r="CI19" s="13">
        <v>6520.85</v>
      </c>
      <c r="CJ19" s="11">
        <v>545</v>
      </c>
      <c r="CK19" s="11"/>
      <c r="CL19" s="13"/>
      <c r="CM19" s="11"/>
      <c r="CN19" s="12"/>
      <c r="CO19" s="12"/>
      <c r="CP19" s="11">
        <v>310</v>
      </c>
      <c r="CQ19" s="13">
        <v>5648.69</v>
      </c>
      <c r="CR19" s="11">
        <v>523</v>
      </c>
      <c r="CS19" s="11">
        <v>554</v>
      </c>
      <c r="CT19" s="13">
        <v>9441.08</v>
      </c>
      <c r="CU19" s="11">
        <v>544</v>
      </c>
      <c r="CV19" s="12">
        <v>-0.4404</v>
      </c>
      <c r="CW19" s="12">
        <v>-0.4017</v>
      </c>
      <c r="CX19" s="11">
        <v>790</v>
      </c>
      <c r="CY19" s="13">
        <v>27959.04</v>
      </c>
      <c r="CZ19" s="11">
        <v>639</v>
      </c>
      <c r="DA19" s="11">
        <v>46</v>
      </c>
      <c r="DB19" s="13">
        <v>1704.79</v>
      </c>
      <c r="DC19" s="11">
        <v>715</v>
      </c>
      <c r="DD19" s="12">
        <v>16.1739</v>
      </c>
      <c r="DE19" s="12">
        <v>15.4003</v>
      </c>
      <c r="DF19" s="11">
        <v>216</v>
      </c>
      <c r="DG19" s="13">
        <v>6740.15</v>
      </c>
      <c r="DH19" s="11"/>
      <c r="DI19" s="11">
        <v>351</v>
      </c>
      <c r="DJ19" s="13">
        <v>10862.15</v>
      </c>
      <c r="DK19" s="11"/>
      <c r="DL19" s="12">
        <v>-0.3846</v>
      </c>
      <c r="DM19" s="12">
        <v>-0.3795</v>
      </c>
      <c r="DN19" s="11">
        <v>467</v>
      </c>
      <c r="DO19" s="13">
        <v>9417.69</v>
      </c>
      <c r="DP19" s="11">
        <v>236</v>
      </c>
      <c r="DQ19" s="11">
        <v>544</v>
      </c>
      <c r="DR19" s="13">
        <v>13185.54</v>
      </c>
      <c r="DS19" s="11">
        <v>488</v>
      </c>
      <c r="DT19" s="12">
        <v>-0.1415</v>
      </c>
      <c r="DU19" s="12">
        <v>-0.2858</v>
      </c>
      <c r="DV19" s="11">
        <v>100</v>
      </c>
      <c r="DW19" s="13">
        <v>2082.43</v>
      </c>
      <c r="DX19" s="11">
        <v>28</v>
      </c>
      <c r="DY19" s="11">
        <v>106</v>
      </c>
      <c r="DZ19" s="13">
        <v>2074.5</v>
      </c>
      <c r="EA19" s="11">
        <v>24</v>
      </c>
      <c r="EB19" s="12">
        <v>-0.0566</v>
      </c>
      <c r="EC19" s="12">
        <v>0.0038</v>
      </c>
      <c r="ED19" s="11">
        <v>657</v>
      </c>
      <c r="EE19" s="13">
        <v>17279.6</v>
      </c>
      <c r="EF19" s="11">
        <v>307</v>
      </c>
      <c r="EG19" s="11">
        <v>822</v>
      </c>
      <c r="EH19" s="13">
        <v>20861.2</v>
      </c>
      <c r="EI19" s="11">
        <v>277</v>
      </c>
      <c r="EJ19" s="12">
        <v>-0.2007</v>
      </c>
      <c r="EK19" s="12">
        <v>-0.1717</v>
      </c>
      <c r="EL19" s="11"/>
      <c r="EM19" s="13"/>
      <c r="EN19" s="11"/>
      <c r="EO19" s="11"/>
      <c r="EP19" s="13"/>
      <c r="EQ19" s="11"/>
      <c r="ER19" s="12"/>
      <c r="ES19" s="12"/>
      <c r="ET19" s="11">
        <v>65</v>
      </c>
      <c r="EU19" s="13">
        <v>964.97</v>
      </c>
      <c r="EV19" s="11">
        <v>73</v>
      </c>
      <c r="EW19" s="11">
        <v>161</v>
      </c>
      <c r="EX19" s="13">
        <v>2401.13</v>
      </c>
      <c r="EY19" s="11">
        <v>72</v>
      </c>
      <c r="EZ19" s="12">
        <v>-0.5963</v>
      </c>
      <c r="FA19" s="12">
        <v>-0.5981</v>
      </c>
      <c r="FB19" s="11">
        <v>196</v>
      </c>
      <c r="FC19" s="13">
        <v>3202.85</v>
      </c>
      <c r="FD19" s="11">
        <v>168</v>
      </c>
      <c r="FE19" s="11">
        <v>202</v>
      </c>
      <c r="FF19" s="13">
        <v>2994.95</v>
      </c>
      <c r="FG19" s="11">
        <v>200</v>
      </c>
      <c r="FH19" s="12">
        <v>-0.0297</v>
      </c>
      <c r="FI19" s="12">
        <v>0.0694</v>
      </c>
      <c r="FJ19" s="11">
        <v>54</v>
      </c>
      <c r="FK19" s="13">
        <v>1129.65</v>
      </c>
      <c r="FL19" s="11">
        <v>110</v>
      </c>
      <c r="FM19" s="11">
        <v>61</v>
      </c>
      <c r="FN19" s="13">
        <v>1245.43</v>
      </c>
      <c r="FO19" s="11">
        <v>134</v>
      </c>
      <c r="FP19" s="12">
        <v>-0.1148</v>
      </c>
      <c r="FQ19" s="12">
        <v>-0.093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8</v>
      </c>
      <c r="GI19" s="13">
        <v>193.88</v>
      </c>
      <c r="GJ19" s="11">
        <v>361</v>
      </c>
      <c r="GK19" s="11"/>
      <c r="GL19" s="13"/>
      <c r="GM19" s="11">
        <v>31</v>
      </c>
      <c r="GN19" s="12"/>
      <c r="GO19" s="12"/>
      <c r="GP19" s="11">
        <v>83</v>
      </c>
      <c r="GQ19" s="13">
        <v>1386.89</v>
      </c>
      <c r="GR19" s="11">
        <v>180</v>
      </c>
      <c r="GS19" s="11">
        <v>54</v>
      </c>
      <c r="GT19" s="13">
        <v>947.55</v>
      </c>
      <c r="GU19" s="11">
        <v>151</v>
      </c>
      <c r="GV19" s="12">
        <v>0.537</v>
      </c>
      <c r="GW19" s="12">
        <v>0.4637</v>
      </c>
      <c r="GX19" s="11">
        <v>40</v>
      </c>
      <c r="GY19" s="13">
        <v>787.09</v>
      </c>
      <c r="GZ19" s="11">
        <v>49</v>
      </c>
      <c r="HA19" s="11">
        <v>60</v>
      </c>
      <c r="HB19" s="13">
        <v>1188.42</v>
      </c>
      <c r="HC19" s="11">
        <v>49</v>
      </c>
      <c r="HD19" s="12">
        <v>-0.3333</v>
      </c>
      <c r="HE19" s="12">
        <v>-0.3377</v>
      </c>
      <c r="HF19" s="11"/>
      <c r="HG19" s="13"/>
      <c r="HH19" s="11"/>
      <c r="HI19" s="11">
        <v>10</v>
      </c>
      <c r="HJ19" s="13">
        <v>307.1</v>
      </c>
      <c r="HK19" s="11"/>
      <c r="HL19" s="12"/>
      <c r="HM19" s="12"/>
      <c r="HN19" s="11">
        <v>41</v>
      </c>
      <c r="HO19" s="13">
        <v>694.54</v>
      </c>
      <c r="HP19" s="11">
        <v>175</v>
      </c>
      <c r="HQ19" s="11">
        <v>106</v>
      </c>
      <c r="HR19" s="13">
        <v>1959.98</v>
      </c>
      <c r="HS19" s="11">
        <v>184</v>
      </c>
      <c r="HT19" s="12">
        <v>-0.6132</v>
      </c>
      <c r="HU19" s="12">
        <v>-0.6456</v>
      </c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7</v>
      </c>
      <c r="IM19" s="13">
        <v>350.98</v>
      </c>
      <c r="IN19" s="11">
        <v>23</v>
      </c>
      <c r="IO19" s="11">
        <v>24</v>
      </c>
      <c r="IP19" s="13">
        <v>298.47</v>
      </c>
      <c r="IQ19" s="11">
        <v>26</v>
      </c>
      <c r="IR19" s="12">
        <v>-0.7083</v>
      </c>
      <c r="IS19" s="12">
        <v>0.1759</v>
      </c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20</v>
      </c>
      <c r="JV19" s="13">
        <v>383.2</v>
      </c>
      <c r="JW19" s="11">
        <v>575</v>
      </c>
      <c r="JX19" s="12"/>
      <c r="JY19" s="12"/>
      <c r="JZ19" s="11"/>
      <c r="KA19" s="13"/>
      <c r="KB19" s="11"/>
      <c r="KC19" s="11">
        <v>5</v>
      </c>
      <c r="KD19" s="13">
        <v>92.52</v>
      </c>
      <c r="KE19" s="11">
        <v>475</v>
      </c>
      <c r="KF19" s="12"/>
      <c r="KG19" s="12"/>
      <c r="KH19" s="11"/>
      <c r="KI19" s="13"/>
      <c r="KJ19" s="11">
        <v>243</v>
      </c>
      <c r="KK19" s="11"/>
      <c r="KL19" s="13"/>
      <c r="KM19" s="11">
        <v>143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256437</v>
      </c>
      <c r="C20" s="11">
        <f>=ROUNDDOWN(31.6518551433015,0)</f>
      </c>
      <c r="D20" s="11">
        <v>162799</v>
      </c>
      <c r="E20" s="12">
        <v>0.8339</v>
      </c>
      <c r="F20" s="11"/>
      <c r="G20" s="11">
        <f>=ROUNDDOWN({0},0)</f>
      </c>
      <c r="H20" s="11"/>
      <c r="I20" s="12"/>
      <c r="J20" s="11">
        <v>23500</v>
      </c>
      <c r="K20" s="13">
        <v>947204.09</v>
      </c>
      <c r="L20" s="11">
        <v>657</v>
      </c>
      <c r="M20" s="14">
        <v>1441.71</v>
      </c>
      <c r="N20" s="11">
        <v>25777</v>
      </c>
      <c r="O20" s="13">
        <v>1082382.04</v>
      </c>
      <c r="P20" s="11">
        <v>616</v>
      </c>
      <c r="Q20" s="14">
        <v>1757.11</v>
      </c>
      <c r="R20" s="12">
        <v>-0.0883</v>
      </c>
      <c r="S20" s="12">
        <v>-0.1249</v>
      </c>
      <c r="T20" s="12">
        <v>0.0666</v>
      </c>
      <c r="U20" s="12">
        <v>-0.1795</v>
      </c>
      <c r="V20" s="11">
        <v>9510</v>
      </c>
      <c r="W20" s="13">
        <v>379259.41</v>
      </c>
      <c r="X20" s="11">
        <v>536</v>
      </c>
      <c r="Y20" s="11">
        <v>6839</v>
      </c>
      <c r="Z20" s="13">
        <v>271792.63</v>
      </c>
      <c r="AA20" s="11">
        <v>475</v>
      </c>
      <c r="AB20" s="12">
        <v>0.3906</v>
      </c>
      <c r="AC20" s="12">
        <v>0.3954</v>
      </c>
      <c r="AD20" s="11">
        <v>2183</v>
      </c>
      <c r="AE20" s="13">
        <v>74273.26</v>
      </c>
      <c r="AF20" s="11">
        <v>559</v>
      </c>
      <c r="AG20" s="11">
        <v>2066</v>
      </c>
      <c r="AH20" s="13">
        <v>79273.06</v>
      </c>
      <c r="AI20" s="11">
        <v>476</v>
      </c>
      <c r="AJ20" s="12">
        <v>0.0566</v>
      </c>
      <c r="AK20" s="12">
        <v>-0.0631</v>
      </c>
      <c r="AL20" s="11">
        <v>2125</v>
      </c>
      <c r="AM20" s="13">
        <v>84460.24</v>
      </c>
      <c r="AN20" s="11">
        <v>550</v>
      </c>
      <c r="AO20" s="11">
        <v>2074</v>
      </c>
      <c r="AP20" s="13">
        <v>92178.03</v>
      </c>
      <c r="AQ20" s="11">
        <v>468</v>
      </c>
      <c r="AR20" s="12">
        <v>0.0246</v>
      </c>
      <c r="AS20" s="12">
        <v>-0.0837</v>
      </c>
      <c r="AT20" s="11">
        <v>2420</v>
      </c>
      <c r="AU20" s="13">
        <v>90298.73</v>
      </c>
      <c r="AV20" s="11">
        <v>387</v>
      </c>
      <c r="AW20" s="11">
        <v>2873</v>
      </c>
      <c r="AX20" s="13">
        <v>118398.68</v>
      </c>
      <c r="AY20" s="11">
        <v>448</v>
      </c>
      <c r="AZ20" s="12">
        <v>-0.1577</v>
      </c>
      <c r="BA20" s="12">
        <v>-0.2373</v>
      </c>
      <c r="BB20" s="11">
        <v>1306</v>
      </c>
      <c r="BC20" s="13">
        <v>54598.66</v>
      </c>
      <c r="BD20" s="11">
        <v>584</v>
      </c>
      <c r="BE20" s="11">
        <v>1253</v>
      </c>
      <c r="BF20" s="13">
        <v>56483.54</v>
      </c>
      <c r="BG20" s="11">
        <v>478</v>
      </c>
      <c r="BH20" s="12">
        <v>0.0423</v>
      </c>
      <c r="BI20" s="12">
        <v>-0.0334</v>
      </c>
      <c r="BJ20" s="11">
        <v>2832</v>
      </c>
      <c r="BK20" s="13">
        <v>126250.72</v>
      </c>
      <c r="BL20" s="11">
        <v>534</v>
      </c>
      <c r="BM20" s="11">
        <v>3024</v>
      </c>
      <c r="BN20" s="13">
        <v>150435.67</v>
      </c>
      <c r="BO20" s="11">
        <v>453</v>
      </c>
      <c r="BP20" s="12">
        <v>-0.0635</v>
      </c>
      <c r="BQ20" s="12">
        <v>-0.1608</v>
      </c>
      <c r="BR20" s="11">
        <v>455</v>
      </c>
      <c r="BS20" s="13">
        <v>21379.63</v>
      </c>
      <c r="BT20" s="11">
        <v>563</v>
      </c>
      <c r="BU20" s="11">
        <v>1421</v>
      </c>
      <c r="BV20" s="13">
        <v>67467.82</v>
      </c>
      <c r="BW20" s="11">
        <v>474</v>
      </c>
      <c r="BX20" s="12">
        <v>-0.6798</v>
      </c>
      <c r="BY20" s="12">
        <v>-0.6831</v>
      </c>
      <c r="BZ20" s="11">
        <v>1141</v>
      </c>
      <c r="CA20" s="13">
        <v>44813.19</v>
      </c>
      <c r="CB20" s="11">
        <v>515</v>
      </c>
      <c r="CC20" s="11">
        <v>2211</v>
      </c>
      <c r="CD20" s="13">
        <v>89139.7</v>
      </c>
      <c r="CE20" s="11">
        <v>440</v>
      </c>
      <c r="CF20" s="12">
        <v>-0.4839</v>
      </c>
      <c r="CG20" s="12">
        <v>-0.4973</v>
      </c>
      <c r="CH20" s="11">
        <v>323</v>
      </c>
      <c r="CI20" s="13">
        <v>15681</v>
      </c>
      <c r="CJ20" s="11">
        <v>542</v>
      </c>
      <c r="CK20" s="11"/>
      <c r="CL20" s="13"/>
      <c r="CM20" s="11"/>
      <c r="CN20" s="12"/>
      <c r="CO20" s="12"/>
      <c r="CP20" s="11">
        <v>222</v>
      </c>
      <c r="CQ20" s="13">
        <v>9134.86</v>
      </c>
      <c r="CR20" s="11">
        <v>532</v>
      </c>
      <c r="CS20" s="11">
        <v>338</v>
      </c>
      <c r="CT20" s="13">
        <v>15563.43</v>
      </c>
      <c r="CU20" s="11">
        <v>376</v>
      </c>
      <c r="CV20" s="12">
        <v>-0.3432</v>
      </c>
      <c r="CW20" s="12">
        <v>-0.4131</v>
      </c>
      <c r="CX20" s="11">
        <v>340</v>
      </c>
      <c r="CY20" s="13">
        <v>19357.98</v>
      </c>
      <c r="CZ20" s="11">
        <v>622</v>
      </c>
      <c r="DA20" s="11">
        <v>1710</v>
      </c>
      <c r="DB20" s="13">
        <v>66158.16</v>
      </c>
      <c r="DC20" s="11">
        <v>580</v>
      </c>
      <c r="DD20" s="12">
        <v>-0.8012</v>
      </c>
      <c r="DE20" s="12">
        <v>-0.7074</v>
      </c>
      <c r="DF20" s="11"/>
      <c r="DG20" s="13"/>
      <c r="DH20" s="11"/>
      <c r="DI20" s="11"/>
      <c r="DJ20" s="13"/>
      <c r="DK20" s="11"/>
      <c r="DL20" s="12"/>
      <c r="DM20" s="12"/>
      <c r="DN20" s="11">
        <v>16</v>
      </c>
      <c r="DO20" s="13">
        <v>863.82</v>
      </c>
      <c r="DP20" s="11">
        <v>306</v>
      </c>
      <c r="DQ20" s="11">
        <v>17</v>
      </c>
      <c r="DR20" s="13">
        <v>748.64</v>
      </c>
      <c r="DS20" s="11">
        <v>329</v>
      </c>
      <c r="DT20" s="12">
        <v>-0.0588</v>
      </c>
      <c r="DU20" s="12">
        <v>0.1539</v>
      </c>
      <c r="DV20" s="11">
        <v>8</v>
      </c>
      <c r="DW20" s="13">
        <v>318.26</v>
      </c>
      <c r="DX20" s="11">
        <v>35</v>
      </c>
      <c r="DY20" s="11">
        <v>1</v>
      </c>
      <c r="DZ20" s="13">
        <v>72.98</v>
      </c>
      <c r="EA20" s="11">
        <v>8</v>
      </c>
      <c r="EB20" s="12">
        <v>7</v>
      </c>
      <c r="EC20" s="12">
        <v>3.3609</v>
      </c>
      <c r="ED20" s="11">
        <v>194</v>
      </c>
      <c r="EE20" s="13">
        <v>8246</v>
      </c>
      <c r="EF20" s="11">
        <v>396</v>
      </c>
      <c r="EG20" s="11">
        <v>224</v>
      </c>
      <c r="EH20" s="13">
        <v>10450.51</v>
      </c>
      <c r="EI20" s="11">
        <v>343</v>
      </c>
      <c r="EJ20" s="12">
        <v>-0.1339</v>
      </c>
      <c r="EK20" s="12">
        <v>-0.2109</v>
      </c>
      <c r="EL20" s="11"/>
      <c r="EM20" s="13"/>
      <c r="EN20" s="11"/>
      <c r="EO20" s="11"/>
      <c r="EP20" s="13"/>
      <c r="EQ20" s="11"/>
      <c r="ER20" s="12"/>
      <c r="ES20" s="12"/>
      <c r="ET20" s="11">
        <v>174</v>
      </c>
      <c r="EU20" s="13">
        <v>7374.39</v>
      </c>
      <c r="EV20" s="11">
        <v>66</v>
      </c>
      <c r="EW20" s="11">
        <v>467</v>
      </c>
      <c r="EX20" s="13">
        <v>20566.24</v>
      </c>
      <c r="EY20" s="11">
        <v>75</v>
      </c>
      <c r="EZ20" s="12">
        <v>-0.6274</v>
      </c>
      <c r="FA20" s="12">
        <v>-0.6414</v>
      </c>
      <c r="FB20" s="11">
        <v>89</v>
      </c>
      <c r="FC20" s="13">
        <v>3352.51</v>
      </c>
      <c r="FD20" s="11">
        <v>74</v>
      </c>
      <c r="FE20" s="11">
        <v>337</v>
      </c>
      <c r="FF20" s="13">
        <v>12046.6</v>
      </c>
      <c r="FG20" s="11">
        <v>128</v>
      </c>
      <c r="FH20" s="12">
        <v>-0.7359</v>
      </c>
      <c r="FI20" s="12">
        <v>-0.7217</v>
      </c>
      <c r="FJ20" s="11">
        <v>29</v>
      </c>
      <c r="FK20" s="13">
        <v>1531.01</v>
      </c>
      <c r="FL20" s="11">
        <v>103</v>
      </c>
      <c r="FM20" s="11">
        <v>25</v>
      </c>
      <c r="FN20" s="13">
        <v>1380.62</v>
      </c>
      <c r="FO20" s="11">
        <v>114</v>
      </c>
      <c r="FP20" s="12">
        <v>0.16</v>
      </c>
      <c r="FQ20" s="12">
        <v>0.1089</v>
      </c>
      <c r="FR20" s="11">
        <v>4</v>
      </c>
      <c r="FS20" s="13">
        <v>288.99</v>
      </c>
      <c r="FT20" s="11">
        <v>21</v>
      </c>
      <c r="FU20" s="11">
        <v>18</v>
      </c>
      <c r="FV20" s="13">
        <v>1202.6</v>
      </c>
      <c r="FW20" s="11">
        <v>8</v>
      </c>
      <c r="FX20" s="12">
        <v>-0.7778</v>
      </c>
      <c r="FY20" s="12">
        <v>-0.7597</v>
      </c>
      <c r="FZ20" s="11">
        <v>23</v>
      </c>
      <c r="GA20" s="13">
        <v>1107.91</v>
      </c>
      <c r="GB20" s="11">
        <v>245</v>
      </c>
      <c r="GC20" s="11">
        <v>45</v>
      </c>
      <c r="GD20" s="13">
        <v>2530.11</v>
      </c>
      <c r="GE20" s="11">
        <v>57</v>
      </c>
      <c r="GF20" s="12">
        <v>-0.4889</v>
      </c>
      <c r="GG20" s="12">
        <v>-0.5621</v>
      </c>
      <c r="GH20" s="11">
        <v>3</v>
      </c>
      <c r="GI20" s="13">
        <v>112.22</v>
      </c>
      <c r="GJ20" s="11">
        <v>333</v>
      </c>
      <c r="GK20" s="11">
        <v>2</v>
      </c>
      <c r="GL20" s="13">
        <v>92.53</v>
      </c>
      <c r="GM20" s="11">
        <v>279</v>
      </c>
      <c r="GN20" s="12">
        <v>0.5</v>
      </c>
      <c r="GO20" s="12">
        <v>0.2128</v>
      </c>
      <c r="GP20" s="11">
        <v>57</v>
      </c>
      <c r="GQ20" s="13">
        <v>2552.67</v>
      </c>
      <c r="GR20" s="11">
        <v>101</v>
      </c>
      <c r="GS20" s="11">
        <v>32</v>
      </c>
      <c r="GT20" s="13">
        <v>1275.45</v>
      </c>
      <c r="GU20" s="11">
        <v>30</v>
      </c>
      <c r="GV20" s="12">
        <v>0.7812</v>
      </c>
      <c r="GW20" s="12">
        <v>1.0014</v>
      </c>
      <c r="GX20" s="11">
        <v>18</v>
      </c>
      <c r="GY20" s="13">
        <v>823.12</v>
      </c>
      <c r="GZ20" s="11">
        <v>70</v>
      </c>
      <c r="HA20" s="11">
        <v>26</v>
      </c>
      <c r="HB20" s="13">
        <v>1214.79</v>
      </c>
      <c r="HC20" s="11">
        <v>60</v>
      </c>
      <c r="HD20" s="12">
        <v>-0.3077</v>
      </c>
      <c r="HE20" s="12">
        <v>-0.3224</v>
      </c>
      <c r="HF20" s="11"/>
      <c r="HG20" s="13"/>
      <c r="HH20" s="11"/>
      <c r="HI20" s="11"/>
      <c r="HJ20" s="13"/>
      <c r="HK20" s="11"/>
      <c r="HL20" s="12"/>
      <c r="HM20" s="12"/>
      <c r="HN20" s="11">
        <v>6</v>
      </c>
      <c r="HO20" s="13">
        <v>242.53</v>
      </c>
      <c r="HP20" s="11">
        <v>220</v>
      </c>
      <c r="HQ20" s="11">
        <v>18</v>
      </c>
      <c r="HR20" s="13">
        <v>832.32</v>
      </c>
      <c r="HS20" s="11">
        <v>225</v>
      </c>
      <c r="HT20" s="12">
        <v>-0.6667</v>
      </c>
      <c r="HU20" s="12">
        <v>-0.7086</v>
      </c>
      <c r="HV20" s="11">
        <v>21</v>
      </c>
      <c r="HW20" s="13">
        <v>816.57</v>
      </c>
      <c r="HX20" s="11">
        <v>127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</v>
      </c>
      <c r="IU20" s="13">
        <v>66.41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>
        <v>500</v>
      </c>
      <c r="JN20" s="13">
        <v>12870</v>
      </c>
      <c r="JO20" s="11"/>
      <c r="JP20" s="12"/>
      <c r="JQ20" s="12"/>
      <c r="JR20" s="11"/>
      <c r="JS20" s="13"/>
      <c r="JT20" s="11"/>
      <c r="JU20" s="11">
        <v>237</v>
      </c>
      <c r="JV20" s="13">
        <v>9214.81</v>
      </c>
      <c r="JW20" s="11">
        <v>467</v>
      </c>
      <c r="JX20" s="12"/>
      <c r="JY20" s="12"/>
      <c r="JZ20" s="11"/>
      <c r="KA20" s="13"/>
      <c r="KB20" s="11"/>
      <c r="KC20" s="11">
        <v>19</v>
      </c>
      <c r="KD20" s="13">
        <v>993.12</v>
      </c>
      <c r="KE20" s="11">
        <v>327</v>
      </c>
      <c r="KF20" s="12"/>
      <c r="KG20" s="12"/>
      <c r="KH20" s="11"/>
      <c r="KI20" s="13"/>
      <c r="KJ20" s="11">
        <v>278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432589</v>
      </c>
      <c r="K21" s="17">
        <v>18613584.16</v>
      </c>
      <c r="L21" s="15">
        <v>8536</v>
      </c>
      <c r="M21" s="18">
        <v>2180.6</v>
      </c>
      <c r="N21" s="15">
        <v>361609</v>
      </c>
      <c r="O21" s="17">
        <v>17321037.81</v>
      </c>
      <c r="P21" s="15">
        <v>8372</v>
      </c>
      <c r="Q21" s="18">
        <v>2068.92</v>
      </c>
      <c r="R21" s="16">
        <v>0.1963</v>
      </c>
      <c r="S21" s="16">
        <v>0.0746</v>
      </c>
      <c r="T21" s="16">
        <v>0.0196</v>
      </c>
      <c r="U21" s="16">
        <v>0.054</v>
      </c>
      <c r="V21" s="15">
        <v>141448</v>
      </c>
      <c r="W21" s="17">
        <v>5014964.04</v>
      </c>
      <c r="X21" s="15">
        <v>6193</v>
      </c>
      <c r="Y21" s="15">
        <v>88792</v>
      </c>
      <c r="Z21" s="17">
        <v>3517113.25</v>
      </c>
      <c r="AA21" s="15">
        <v>5579</v>
      </c>
      <c r="AB21" s="16">
        <v>0.593</v>
      </c>
      <c r="AC21" s="16">
        <v>0.4259</v>
      </c>
      <c r="AD21" s="15">
        <v>56681</v>
      </c>
      <c r="AE21" s="17">
        <v>3463740.28</v>
      </c>
      <c r="AF21" s="15">
        <v>6944</v>
      </c>
      <c r="AG21" s="15">
        <v>40637</v>
      </c>
      <c r="AH21" s="17">
        <v>2921080.74</v>
      </c>
      <c r="AI21" s="15">
        <v>6815</v>
      </c>
      <c r="AJ21" s="16">
        <v>0.3948</v>
      </c>
      <c r="AK21" s="16">
        <v>0.1858</v>
      </c>
      <c r="AL21" s="15">
        <v>54658</v>
      </c>
      <c r="AM21" s="17">
        <v>1813411.58</v>
      </c>
      <c r="AN21" s="15">
        <v>6806</v>
      </c>
      <c r="AO21" s="15">
        <v>49057</v>
      </c>
      <c r="AP21" s="17">
        <v>1816391.95</v>
      </c>
      <c r="AQ21" s="15">
        <v>6571</v>
      </c>
      <c r="AR21" s="16">
        <v>0.1142</v>
      </c>
      <c r="AS21" s="16">
        <v>-0.0016</v>
      </c>
      <c r="AT21" s="15">
        <v>46085</v>
      </c>
      <c r="AU21" s="17">
        <v>1741814.62</v>
      </c>
      <c r="AV21" s="15">
        <v>5918</v>
      </c>
      <c r="AW21" s="15">
        <v>51372</v>
      </c>
      <c r="AX21" s="17">
        <v>1928334.09</v>
      </c>
      <c r="AY21" s="15">
        <v>6605</v>
      </c>
      <c r="AZ21" s="16">
        <v>-0.1029</v>
      </c>
      <c r="BA21" s="16">
        <v>-0.0967</v>
      </c>
      <c r="BB21" s="15">
        <v>25166</v>
      </c>
      <c r="BC21" s="17">
        <v>1672416.7</v>
      </c>
      <c r="BD21" s="15">
        <v>6909</v>
      </c>
      <c r="BE21" s="15">
        <v>17579</v>
      </c>
      <c r="BF21" s="17">
        <v>1445321.71</v>
      </c>
      <c r="BG21" s="15">
        <v>6453</v>
      </c>
      <c r="BH21" s="16">
        <v>0.4316</v>
      </c>
      <c r="BI21" s="16">
        <v>0.1571</v>
      </c>
      <c r="BJ21" s="15">
        <v>27491</v>
      </c>
      <c r="BK21" s="17">
        <v>1043471.55</v>
      </c>
      <c r="BL21" s="15">
        <v>5769</v>
      </c>
      <c r="BM21" s="15">
        <v>30103</v>
      </c>
      <c r="BN21" s="17">
        <v>1206730.03</v>
      </c>
      <c r="BO21" s="15">
        <v>5356</v>
      </c>
      <c r="BP21" s="16">
        <v>-0.0868</v>
      </c>
      <c r="BQ21" s="16">
        <v>-0.1353</v>
      </c>
      <c r="BR21" s="15">
        <v>11797</v>
      </c>
      <c r="BS21" s="17">
        <v>993349.01</v>
      </c>
      <c r="BT21" s="15">
        <v>6820</v>
      </c>
      <c r="BU21" s="15">
        <v>15615</v>
      </c>
      <c r="BV21" s="17">
        <v>1295680.89</v>
      </c>
      <c r="BW21" s="15">
        <v>6804</v>
      </c>
      <c r="BX21" s="16">
        <v>-0.2445</v>
      </c>
      <c r="BY21" s="16">
        <v>-0.2333</v>
      </c>
      <c r="BZ21" s="15">
        <v>25266</v>
      </c>
      <c r="CA21" s="17">
        <v>894134.48</v>
      </c>
      <c r="CB21" s="15">
        <v>5716</v>
      </c>
      <c r="CC21" s="15">
        <v>29452</v>
      </c>
      <c r="CD21" s="17">
        <v>1138088.58</v>
      </c>
      <c r="CE21" s="15">
        <v>5513</v>
      </c>
      <c r="CF21" s="16">
        <v>-0.1421</v>
      </c>
      <c r="CG21" s="16">
        <v>-0.2144</v>
      </c>
      <c r="CH21" s="15">
        <v>15759</v>
      </c>
      <c r="CI21" s="17">
        <v>610273.55</v>
      </c>
      <c r="CJ21" s="15">
        <v>5954</v>
      </c>
      <c r="CK21" s="15"/>
      <c r="CL21" s="17"/>
      <c r="CM21" s="15"/>
      <c r="CN21" s="16"/>
      <c r="CO21" s="16"/>
      <c r="CP21" s="15">
        <v>4843</v>
      </c>
      <c r="CQ21" s="17">
        <v>194850.55</v>
      </c>
      <c r="CR21" s="15">
        <v>5422</v>
      </c>
      <c r="CS21" s="15">
        <v>7434</v>
      </c>
      <c r="CT21" s="17">
        <v>355249.19</v>
      </c>
      <c r="CU21" s="15">
        <v>5043</v>
      </c>
      <c r="CV21" s="16">
        <v>-0.3485</v>
      </c>
      <c r="CW21" s="16">
        <v>-0.4515</v>
      </c>
      <c r="CX21" s="15">
        <v>2430</v>
      </c>
      <c r="CY21" s="17">
        <v>138885.04</v>
      </c>
      <c r="CZ21" s="15">
        <v>7307</v>
      </c>
      <c r="DA21" s="15">
        <v>3834</v>
      </c>
      <c r="DB21" s="17">
        <v>169695.6</v>
      </c>
      <c r="DC21" s="15">
        <v>7176</v>
      </c>
      <c r="DD21" s="16">
        <v>-0.3662</v>
      </c>
      <c r="DE21" s="16">
        <v>-0.1816</v>
      </c>
      <c r="DF21" s="15">
        <v>4232</v>
      </c>
      <c r="DG21" s="17">
        <v>138411.34</v>
      </c>
      <c r="DH21" s="15"/>
      <c r="DI21" s="15">
        <v>4373</v>
      </c>
      <c r="DJ21" s="17">
        <v>194846.44</v>
      </c>
      <c r="DK21" s="15"/>
      <c r="DL21" s="16">
        <v>-0.0322</v>
      </c>
      <c r="DM21" s="16">
        <v>-0.2896</v>
      </c>
      <c r="DN21" s="15">
        <v>1642</v>
      </c>
      <c r="DO21" s="17">
        <v>123986.62</v>
      </c>
      <c r="DP21" s="15">
        <v>2579</v>
      </c>
      <c r="DQ21" s="15">
        <v>2158</v>
      </c>
      <c r="DR21" s="17">
        <v>260377.06</v>
      </c>
      <c r="DS21" s="15">
        <v>2797</v>
      </c>
      <c r="DT21" s="16">
        <v>-0.2391</v>
      </c>
      <c r="DU21" s="16">
        <v>-0.5238</v>
      </c>
      <c r="DV21" s="15">
        <v>1626</v>
      </c>
      <c r="DW21" s="17">
        <v>113133.12</v>
      </c>
      <c r="DX21" s="15">
        <v>874</v>
      </c>
      <c r="DY21" s="15">
        <v>1867</v>
      </c>
      <c r="DZ21" s="17">
        <v>187463.85</v>
      </c>
      <c r="EA21" s="15">
        <v>726</v>
      </c>
      <c r="EB21" s="16">
        <v>-0.1291</v>
      </c>
      <c r="EC21" s="16">
        <v>-0.3965</v>
      </c>
      <c r="ED21" s="15">
        <v>2398</v>
      </c>
      <c r="EE21" s="17">
        <v>95332.98</v>
      </c>
      <c r="EF21" s="15">
        <v>2670</v>
      </c>
      <c r="EG21" s="15">
        <v>2321</v>
      </c>
      <c r="EH21" s="17">
        <v>84865.1</v>
      </c>
      <c r="EI21" s="15">
        <v>1814</v>
      </c>
      <c r="EJ21" s="16">
        <v>0.0332</v>
      </c>
      <c r="EK21" s="16">
        <v>0.1233</v>
      </c>
      <c r="EL21" s="15">
        <v>580</v>
      </c>
      <c r="EM21" s="17">
        <v>92441.11</v>
      </c>
      <c r="EN21" s="15">
        <v>881</v>
      </c>
      <c r="EO21" s="15">
        <v>251</v>
      </c>
      <c r="EP21" s="17">
        <v>41157.97</v>
      </c>
      <c r="EQ21" s="15">
        <v>745</v>
      </c>
      <c r="ER21" s="16">
        <v>1.3108</v>
      </c>
      <c r="ES21" s="16">
        <v>1.246</v>
      </c>
      <c r="ET21" s="15">
        <v>2298</v>
      </c>
      <c r="EU21" s="17">
        <v>84957.94</v>
      </c>
      <c r="EV21" s="15">
        <v>1588</v>
      </c>
      <c r="EW21" s="15">
        <v>3389</v>
      </c>
      <c r="EX21" s="17">
        <v>139467.72</v>
      </c>
      <c r="EY21" s="15">
        <v>1108</v>
      </c>
      <c r="EZ21" s="16">
        <v>-0.3219</v>
      </c>
      <c r="FA21" s="16">
        <v>-0.3908</v>
      </c>
      <c r="FB21" s="15">
        <v>2846</v>
      </c>
      <c r="FC21" s="17">
        <v>79843.5</v>
      </c>
      <c r="FD21" s="15">
        <v>1996</v>
      </c>
      <c r="FE21" s="15">
        <v>3207</v>
      </c>
      <c r="FF21" s="17">
        <v>104579.22</v>
      </c>
      <c r="FG21" s="15">
        <v>2153</v>
      </c>
      <c r="FH21" s="16">
        <v>-0.1126</v>
      </c>
      <c r="FI21" s="16">
        <v>-0.2365</v>
      </c>
      <c r="FJ21" s="15">
        <v>711</v>
      </c>
      <c r="FK21" s="17">
        <v>63078.4</v>
      </c>
      <c r="FL21" s="15">
        <v>1076</v>
      </c>
      <c r="FM21" s="15">
        <v>436</v>
      </c>
      <c r="FN21" s="17">
        <v>45138.47</v>
      </c>
      <c r="FO21" s="15">
        <v>982</v>
      </c>
      <c r="FP21" s="16">
        <v>0.6307</v>
      </c>
      <c r="FQ21" s="16">
        <v>0.3974</v>
      </c>
      <c r="FR21" s="15">
        <v>1417</v>
      </c>
      <c r="FS21" s="17">
        <v>57158.81</v>
      </c>
      <c r="FT21" s="15">
        <v>1014</v>
      </c>
      <c r="FU21" s="15">
        <v>1290</v>
      </c>
      <c r="FV21" s="17">
        <v>56766.28</v>
      </c>
      <c r="FW21" s="15">
        <v>994</v>
      </c>
      <c r="FX21" s="16">
        <v>0.0984</v>
      </c>
      <c r="FY21" s="16">
        <v>0.0069</v>
      </c>
      <c r="FZ21" s="15">
        <v>547</v>
      </c>
      <c r="GA21" s="17">
        <v>53864.43</v>
      </c>
      <c r="GB21" s="15">
        <v>1272</v>
      </c>
      <c r="GC21" s="15">
        <v>818</v>
      </c>
      <c r="GD21" s="17">
        <v>97049.2</v>
      </c>
      <c r="GE21" s="15">
        <v>1039</v>
      </c>
      <c r="GF21" s="16">
        <v>-0.3313</v>
      </c>
      <c r="GG21" s="16">
        <v>-0.445</v>
      </c>
      <c r="GH21" s="15">
        <v>355</v>
      </c>
      <c r="GI21" s="17">
        <v>39980.45</v>
      </c>
      <c r="GJ21" s="15">
        <v>5321</v>
      </c>
      <c r="GK21" s="15">
        <v>302</v>
      </c>
      <c r="GL21" s="17">
        <v>43020.93</v>
      </c>
      <c r="GM21" s="15">
        <v>4568</v>
      </c>
      <c r="GN21" s="16">
        <v>0.1755</v>
      </c>
      <c r="GO21" s="16">
        <v>-0.0707</v>
      </c>
      <c r="GP21" s="15">
        <v>563</v>
      </c>
      <c r="GQ21" s="17">
        <v>23418.83</v>
      </c>
      <c r="GR21" s="15">
        <v>837</v>
      </c>
      <c r="GS21" s="15">
        <v>480</v>
      </c>
      <c r="GT21" s="17">
        <v>21146.47</v>
      </c>
      <c r="GU21" s="15">
        <v>719</v>
      </c>
      <c r="GV21" s="16">
        <v>0.1729</v>
      </c>
      <c r="GW21" s="16">
        <v>0.1075</v>
      </c>
      <c r="GX21" s="15">
        <v>515</v>
      </c>
      <c r="GY21" s="17">
        <v>20613.21</v>
      </c>
      <c r="GZ21" s="15">
        <v>1183</v>
      </c>
      <c r="HA21" s="15">
        <v>636</v>
      </c>
      <c r="HB21" s="17">
        <v>27535.54</v>
      </c>
      <c r="HC21" s="15">
        <v>1230</v>
      </c>
      <c r="HD21" s="16">
        <v>-0.1903</v>
      </c>
      <c r="HE21" s="16">
        <v>-0.2514</v>
      </c>
      <c r="HF21" s="15">
        <v>363</v>
      </c>
      <c r="HG21" s="17">
        <v>12433.88</v>
      </c>
      <c r="HH21" s="15">
        <v>254</v>
      </c>
      <c r="HI21" s="15">
        <v>215</v>
      </c>
      <c r="HJ21" s="17">
        <v>7950.72</v>
      </c>
      <c r="HK21" s="15">
        <v>239</v>
      </c>
      <c r="HL21" s="16">
        <v>0.6884</v>
      </c>
      <c r="HM21" s="16">
        <v>0.5639</v>
      </c>
      <c r="HN21" s="15">
        <v>284</v>
      </c>
      <c r="HO21" s="17">
        <v>10502.08</v>
      </c>
      <c r="HP21" s="15">
        <v>2147</v>
      </c>
      <c r="HQ21" s="15">
        <v>473</v>
      </c>
      <c r="HR21" s="17">
        <v>18178.72</v>
      </c>
      <c r="HS21" s="15">
        <v>2248</v>
      </c>
      <c r="HT21" s="16">
        <v>-0.3996</v>
      </c>
      <c r="HU21" s="16">
        <v>-0.4223</v>
      </c>
      <c r="HV21" s="15">
        <v>221</v>
      </c>
      <c r="HW21" s="17">
        <v>9052.03</v>
      </c>
      <c r="HX21" s="15">
        <v>903</v>
      </c>
      <c r="HY21" s="15"/>
      <c r="HZ21" s="17"/>
      <c r="IA21" s="15"/>
      <c r="IB21" s="16"/>
      <c r="IC21" s="16"/>
      <c r="ID21" s="15">
        <v>312</v>
      </c>
      <c r="IE21" s="17">
        <v>7923.42</v>
      </c>
      <c r="IF21" s="15">
        <v>21</v>
      </c>
      <c r="IG21" s="15"/>
      <c r="IH21" s="17"/>
      <c r="II21" s="15">
        <v>21</v>
      </c>
      <c r="IJ21" s="16"/>
      <c r="IK21" s="16"/>
      <c r="IL21" s="15">
        <v>41</v>
      </c>
      <c r="IM21" s="17">
        <v>5079.61</v>
      </c>
      <c r="IN21" s="15">
        <v>164</v>
      </c>
      <c r="IO21" s="15">
        <v>68</v>
      </c>
      <c r="IP21" s="17">
        <v>1781.95</v>
      </c>
      <c r="IQ21" s="15">
        <v>167</v>
      </c>
      <c r="IR21" s="16">
        <v>-0.3971</v>
      </c>
      <c r="IS21" s="16">
        <v>1.8506</v>
      </c>
      <c r="IT21" s="15">
        <v>11</v>
      </c>
      <c r="IU21" s="17">
        <v>776.33</v>
      </c>
      <c r="IV21" s="15">
        <v>131</v>
      </c>
      <c r="IW21" s="15"/>
      <c r="IX21" s="17"/>
      <c r="IY21" s="15"/>
      <c r="IZ21" s="16"/>
      <c r="JA21" s="16"/>
      <c r="JB21" s="15">
        <v>3</v>
      </c>
      <c r="JC21" s="17">
        <v>284.67</v>
      </c>
      <c r="JD21" s="15">
        <v>100</v>
      </c>
      <c r="JE21" s="15">
        <v>7</v>
      </c>
      <c r="JF21" s="17">
        <v>551.26</v>
      </c>
      <c r="JG21" s="15">
        <v>80</v>
      </c>
      <c r="JH21" s="16">
        <v>-0.5714</v>
      </c>
      <c r="JI21" s="16">
        <v>-0.4836</v>
      </c>
      <c r="JJ21" s="15"/>
      <c r="JK21" s="17"/>
      <c r="JL21" s="15"/>
      <c r="JM21" s="15">
        <v>3539</v>
      </c>
      <c r="JN21" s="17">
        <v>103507.23</v>
      </c>
      <c r="JO21" s="15"/>
      <c r="JP21" s="16">
        <v>-1</v>
      </c>
      <c r="JQ21" s="16">
        <v>-1</v>
      </c>
      <c r="JR21" s="15"/>
      <c r="JS21" s="17"/>
      <c r="JT21" s="15"/>
      <c r="JU21" s="15">
        <v>1626</v>
      </c>
      <c r="JV21" s="17">
        <v>70948.59</v>
      </c>
      <c r="JW21" s="15">
        <v>6219</v>
      </c>
      <c r="JX21" s="16">
        <v>-1</v>
      </c>
      <c r="JY21" s="16">
        <v>-1</v>
      </c>
      <c r="JZ21" s="15"/>
      <c r="KA21" s="17"/>
      <c r="KB21" s="15"/>
      <c r="KC21" s="15">
        <v>277</v>
      </c>
      <c r="KD21" s="17">
        <v>20944.97</v>
      </c>
      <c r="KE21" s="15">
        <v>2962</v>
      </c>
      <c r="KF21" s="16">
        <v>-1</v>
      </c>
      <c r="KG21" s="16">
        <v>-1</v>
      </c>
      <c r="KH21" s="15"/>
      <c r="KI21" s="17"/>
      <c r="KJ21" s="15">
        <v>2694</v>
      </c>
      <c r="KK21" s="15">
        <v>1</v>
      </c>
      <c r="KL21" s="17">
        <v>74.09</v>
      </c>
      <c r="KM21" s="15">
        <v>1179</v>
      </c>
      <c r="KN21" s="16">
        <v>-1</v>
      </c>
      <c r="KO21" s="16">
        <v>-1</v>
      </c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