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<sst xmlns="http://schemas.openxmlformats.org/spreadsheetml/2006/main" count="43" uniqueCount="43">
  <si>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</si>
  <si>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</si>
  <si>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</si>
  <si>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06/02/2024</t>
  </si>
  <si>
    <t>End Date:</t>
  </si>
  <si>
    <t>Report Run Date:</t>
  </si>
  <si>
    <t>06/03/2024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</si>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</sst>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27145</v>
      </c>
      <c r="C5" s="11">
        <f>=ROUNDDOWN(24.6391939729509,0)</f>
      </c>
      <c r="D5" s="11">
        <v>15768</v>
      </c>
      <c r="E5" s="12">
        <v>1</v>
      </c>
      <c r="F5" s="11"/>
      <c r="G5" s="11">
        <f>=ROUNDDOWN({0},0)</f>
      </c>
      <c r="H5" s="11">
        <v>150</v>
      </c>
      <c r="I5" s="12"/>
      <c r="J5" s="11">
        <v>4</v>
      </c>
      <c r="K5" s="13">
        <v>730.58</v>
      </c>
      <c r="L5" s="11">
        <v>1394</v>
      </c>
      <c r="M5" s="14">
        <v>0.52</v>
      </c>
      <c r="N5" s="11">
        <v>46</v>
      </c>
      <c r="O5" s="13">
        <v>3021.25</v>
      </c>
      <c r="P5" s="11">
        <v>1518</v>
      </c>
      <c r="Q5" s="14">
        <v>1.99</v>
      </c>
      <c r="R5" s="12">
        <v>-0.913</v>
      </c>
      <c r="S5" s="12">
        <v>-0.7582</v>
      </c>
      <c r="T5" s="12">
        <v>-0.0817</v>
      </c>
      <c r="U5" s="12">
        <v>-0.7387</v>
      </c>
      <c r="V5" s="11">
        <v>4</v>
      </c>
      <c r="W5" s="13">
        <v>730.58</v>
      </c>
      <c r="X5" s="11">
        <v>1377</v>
      </c>
      <c r="Y5" s="11">
        <v>46</v>
      </c>
      <c r="Z5" s="13">
        <v>3021.25</v>
      </c>
      <c r="AA5" s="11">
        <v>1490</v>
      </c>
      <c r="AB5" s="12">
        <v>-0.913</v>
      </c>
      <c r="AC5" s="12">
        <v>-0.7582</v>
      </c>
    </row>
    <row r="6">
      <c r="A6" s="10" t="s">
        <v>32</v>
      </c>
      <c r="B6" s="11">
        <v>2882</v>
      </c>
      <c r="C6" s="11">
        <f>=ROUNDDOWN(17.3823884197829,0)</f>
      </c>
      <c r="D6" s="11">
        <v>1680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123</v>
      </c>
      <c r="M6" s="14"/>
      <c r="N6" s="11">
        <v>12</v>
      </c>
      <c r="O6" s="13">
        <v>675.44</v>
      </c>
      <c r="P6" s="11">
        <v>102</v>
      </c>
      <c r="Q6" s="14">
        <v>6.62</v>
      </c>
      <c r="R6" s="12"/>
      <c r="S6" s="12"/>
      <c r="T6" s="12">
        <v>0.2059</v>
      </c>
      <c r="U6" s="12"/>
      <c r="V6" s="11"/>
      <c r="W6" s="13"/>
      <c r="X6" s="11">
        <v>123</v>
      </c>
      <c r="Y6" s="11">
        <v>12</v>
      </c>
      <c r="Z6" s="13">
        <v>675.44</v>
      </c>
      <c r="AA6" s="11">
        <v>94</v>
      </c>
      <c r="AB6" s="12"/>
      <c r="AC6" s="12"/>
    </row>
    <row r="7">
      <c r="A7" s="10" t="s">
        <v>33</v>
      </c>
      <c r="B7" s="11">
        <v>2879</v>
      </c>
      <c r="C7" s="11">
        <f>=ROUNDDOWN(34.6867469879518,0)</f>
      </c>
      <c r="D7" s="11">
        <v>1590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12</v>
      </c>
      <c r="M7" s="14"/>
      <c r="N7" s="11">
        <v>1</v>
      </c>
      <c r="O7" s="13">
        <v>19.61</v>
      </c>
      <c r="P7" s="11">
        <v>12</v>
      </c>
      <c r="Q7" s="14">
        <v>1.63</v>
      </c>
      <c r="R7" s="12"/>
      <c r="S7" s="12"/>
      <c r="T7" s="12"/>
      <c r="U7" s="12"/>
      <c r="V7" s="11"/>
      <c r="W7" s="13"/>
      <c r="X7" s="11">
        <v>12</v>
      </c>
      <c r="Y7" s="11">
        <v>1</v>
      </c>
      <c r="Z7" s="13">
        <v>19.61</v>
      </c>
      <c r="AA7" s="11">
        <v>12</v>
      </c>
      <c r="AB7" s="12"/>
      <c r="AC7" s="12"/>
    </row>
    <row r="8">
      <c r="A8" s="10" t="s">
        <v>34</v>
      </c>
      <c r="B8" s="11">
        <v>725</v>
      </c>
      <c r="C8" s="11">
        <f>=ROUNDDOWN(9.41558441558442,0)</f>
      </c>
      <c r="D8" s="11">
        <v>1600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89</v>
      </c>
      <c r="M8" s="14"/>
      <c r="N8" s="11">
        <v>2</v>
      </c>
      <c r="O8" s="13">
        <v>54.62</v>
      </c>
      <c r="P8" s="11">
        <v>94</v>
      </c>
      <c r="Q8" s="14">
        <v>0.58</v>
      </c>
      <c r="R8" s="12"/>
      <c r="S8" s="12"/>
      <c r="T8" s="12">
        <v>-0.0532</v>
      </c>
      <c r="U8" s="12"/>
      <c r="V8" s="11"/>
      <c r="W8" s="13"/>
      <c r="X8" s="11">
        <v>88</v>
      </c>
      <c r="Y8" s="11">
        <v>2</v>
      </c>
      <c r="Z8" s="13">
        <v>54.62</v>
      </c>
      <c r="AA8" s="11">
        <v>94</v>
      </c>
      <c r="AB8" s="12"/>
      <c r="AC8" s="12"/>
    </row>
    <row r="9">
      <c r="A9" s="10" t="s">
        <v>35</v>
      </c>
      <c r="B9" s="11">
        <v>1103</v>
      </c>
      <c r="C9" s="11">
        <f>=ROUNDDOWN(17.5079365079365,0)</f>
      </c>
      <c r="D9" s="11">
        <v>2210</v>
      </c>
      <c r="E9" s="12">
        <v>1</v>
      </c>
      <c r="F9" s="11"/>
      <c r="G9" s="11">
        <f>=ROUNDDOWN({0},0)</f>
      </c>
      <c r="H9" s="11"/>
      <c r="I9" s="12"/>
      <c r="J9" s="11"/>
      <c r="K9" s="13"/>
      <c r="L9" s="11">
        <v>191</v>
      </c>
      <c r="M9" s="14"/>
      <c r="N9" s="11">
        <v>2</v>
      </c>
      <c r="O9" s="13">
        <v>77.27</v>
      </c>
      <c r="P9" s="11">
        <v>178</v>
      </c>
      <c r="Q9" s="14">
        <v>0.43</v>
      </c>
      <c r="R9" s="12"/>
      <c r="S9" s="12"/>
      <c r="T9" s="12">
        <v>0.073</v>
      </c>
      <c r="U9" s="12"/>
      <c r="V9" s="11"/>
      <c r="W9" s="13"/>
      <c r="X9" s="11">
        <v>191</v>
      </c>
      <c r="Y9" s="11">
        <v>2</v>
      </c>
      <c r="Z9" s="13">
        <v>77.27</v>
      </c>
      <c r="AA9" s="11">
        <v>178</v>
      </c>
      <c r="AB9" s="12"/>
      <c r="AC9" s="12"/>
    </row>
    <row r="10">
      <c r="A10" s="10" t="s">
        <v>36</v>
      </c>
      <c r="B10" s="11">
        <v>24252</v>
      </c>
      <c r="C10" s="11">
        <f>=ROUNDDOWN(20.0645321419707,0)</f>
      </c>
      <c r="D10" s="11">
        <v>21901</v>
      </c>
      <c r="E10" s="12">
        <v>0.9792</v>
      </c>
      <c r="F10" s="11"/>
      <c r="G10" s="11">
        <f>=ROUNDDOWN({0},0)</f>
      </c>
      <c r="H10" s="11">
        <v>1912</v>
      </c>
      <c r="I10" s="12"/>
      <c r="J10" s="11">
        <v>57</v>
      </c>
      <c r="K10" s="13">
        <v>9154.37</v>
      </c>
      <c r="L10" s="11">
        <v>511</v>
      </c>
      <c r="M10" s="14">
        <v>17.91</v>
      </c>
      <c r="N10" s="11">
        <v>156</v>
      </c>
      <c r="O10" s="13">
        <v>24081.84</v>
      </c>
      <c r="P10" s="11">
        <v>607</v>
      </c>
      <c r="Q10" s="14">
        <v>39.67</v>
      </c>
      <c r="R10" s="12">
        <v>-0.6346</v>
      </c>
      <c r="S10" s="12">
        <v>-0.6199</v>
      </c>
      <c r="T10" s="12">
        <v>-0.1582</v>
      </c>
      <c r="U10" s="12">
        <v>-0.5485</v>
      </c>
      <c r="V10" s="11">
        <v>57</v>
      </c>
      <c r="W10" s="13">
        <v>9154.37</v>
      </c>
      <c r="X10" s="11">
        <v>506</v>
      </c>
      <c r="Y10" s="11">
        <v>156</v>
      </c>
      <c r="Z10" s="13">
        <v>24081.84</v>
      </c>
      <c r="AA10" s="11">
        <v>605</v>
      </c>
      <c r="AB10" s="12">
        <v>-0.6346</v>
      </c>
      <c r="AC10" s="12">
        <v>-0.6199</v>
      </c>
    </row>
    <row r="11">
      <c r="A11" s="10" t="s">
        <v>37</v>
      </c>
      <c r="B11" s="11">
        <v>1198</v>
      </c>
      <c r="C11" s="11">
        <f>=ROUNDDOWN(29.6534653465347,0)</f>
      </c>
      <c r="D11" s="11">
        <v>650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69</v>
      </c>
      <c r="M11" s="14"/>
      <c r="N11" s="11">
        <v>8</v>
      </c>
      <c r="O11" s="13">
        <v>693.1</v>
      </c>
      <c r="P11" s="11">
        <v>51</v>
      </c>
      <c r="Q11" s="14">
        <v>13.59</v>
      </c>
      <c r="R11" s="12"/>
      <c r="S11" s="12"/>
      <c r="T11" s="12">
        <v>0.3529</v>
      </c>
      <c r="U11" s="12"/>
      <c r="V11" s="11"/>
      <c r="W11" s="13"/>
      <c r="X11" s="11">
        <v>66</v>
      </c>
      <c r="Y11" s="11">
        <v>8</v>
      </c>
      <c r="Z11" s="13">
        <v>693.1</v>
      </c>
      <c r="AA11" s="11">
        <v>51</v>
      </c>
      <c r="AB11" s="12"/>
      <c r="AC11" s="12"/>
    </row>
    <row r="12">
      <c r="A12" s="10" t="s">
        <v>38</v>
      </c>
      <c r="B12" s="11">
        <v>272</v>
      </c>
      <c r="C12" s="11">
        <f>=ROUNDDOWN(90.6666666666667,0)</f>
      </c>
      <c r="D12" s="11"/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82</v>
      </c>
      <c r="M12" s="14"/>
      <c r="N12" s="11">
        <v>1</v>
      </c>
      <c r="O12" s="13">
        <v>20.16</v>
      </c>
      <c r="P12" s="11">
        <v>65</v>
      </c>
      <c r="Q12" s="14">
        <v>0.31</v>
      </c>
      <c r="R12" s="12"/>
      <c r="S12" s="12"/>
      <c r="T12" s="12">
        <v>0.2615</v>
      </c>
      <c r="U12" s="12"/>
      <c r="V12" s="11"/>
      <c r="W12" s="13"/>
      <c r="X12" s="11">
        <v>82</v>
      </c>
      <c r="Y12" s="11">
        <v>1</v>
      </c>
      <c r="Z12" s="13">
        <v>20.16</v>
      </c>
      <c r="AA12" s="11">
        <v>64</v>
      </c>
      <c r="AB12" s="12"/>
      <c r="AC12" s="12"/>
    </row>
    <row r="13">
      <c r="A13" s="10" t="s">
        <v>39</v>
      </c>
      <c r="B13" s="11">
        <v>8228</v>
      </c>
      <c r="C13" s="11">
        <f>=ROUNDDOWN(17.2857142857143,0)</f>
      </c>
      <c r="D13" s="11">
        <v>12369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577</v>
      </c>
      <c r="M13" s="14"/>
      <c r="N13" s="11">
        <v>7</v>
      </c>
      <c r="O13" s="13">
        <v>178.87</v>
      </c>
      <c r="P13" s="11">
        <v>559</v>
      </c>
      <c r="Q13" s="14">
        <v>0.32</v>
      </c>
      <c r="R13" s="12"/>
      <c r="S13" s="12"/>
      <c r="T13" s="12">
        <v>0.0322</v>
      </c>
      <c r="U13" s="12"/>
      <c r="V13" s="11"/>
      <c r="W13" s="13"/>
      <c r="X13" s="11">
        <v>573</v>
      </c>
      <c r="Y13" s="11">
        <v>7</v>
      </c>
      <c r="Z13" s="13">
        <v>178.87</v>
      </c>
      <c r="AA13" s="11">
        <v>551</v>
      </c>
      <c r="AB13" s="12"/>
      <c r="AC13" s="12"/>
    </row>
    <row r="14">
      <c r="A14" s="10" t="s">
        <v>40</v>
      </c>
      <c r="B14" s="11">
        <v>10759</v>
      </c>
      <c r="C14" s="11">
        <f>=ROUNDDOWN(26.7171591755649,0)</f>
      </c>
      <c r="D14" s="11">
        <v>5437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547</v>
      </c>
      <c r="M14" s="14"/>
      <c r="N14" s="11">
        <v>18</v>
      </c>
      <c r="O14" s="13">
        <v>244.64</v>
      </c>
      <c r="P14" s="11">
        <v>612</v>
      </c>
      <c r="Q14" s="14">
        <v>0.4</v>
      </c>
      <c r="R14" s="12"/>
      <c r="S14" s="12"/>
      <c r="T14" s="12">
        <v>-0.1062</v>
      </c>
      <c r="U14" s="12"/>
      <c r="V14" s="11"/>
      <c r="W14" s="13"/>
      <c r="X14" s="11">
        <v>545</v>
      </c>
      <c r="Y14" s="11">
        <v>18</v>
      </c>
      <c r="Z14" s="13">
        <v>244.64</v>
      </c>
      <c r="AA14" s="11">
        <v>612</v>
      </c>
      <c r="AB14" s="12"/>
      <c r="AC14" s="12"/>
    </row>
    <row r="15">
      <c r="A15" s="10" t="s">
        <v>41</v>
      </c>
      <c r="B15" s="11">
        <v>2559</v>
      </c>
      <c r="C15" s="11">
        <f>=ROUNDDOWN(22.3298429319372,0)</f>
      </c>
      <c r="D15" s="11">
        <v>2830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397</v>
      </c>
      <c r="M15" s="14"/>
      <c r="N15" s="11">
        <v>11</v>
      </c>
      <c r="O15" s="13">
        <v>417.98</v>
      </c>
      <c r="P15" s="11">
        <v>313</v>
      </c>
      <c r="Q15" s="14">
        <v>1.34</v>
      </c>
      <c r="R15" s="12"/>
      <c r="S15" s="12"/>
      <c r="T15" s="12">
        <v>0.2684</v>
      </c>
      <c r="U15" s="12"/>
      <c r="V15" s="11"/>
      <c r="W15" s="13"/>
      <c r="X15" s="11">
        <v>391</v>
      </c>
      <c r="Y15" s="11">
        <v>11</v>
      </c>
      <c r="Z15" s="13">
        <v>417.98</v>
      </c>
      <c r="AA15" s="11">
        <v>295</v>
      </c>
      <c r="AB15" s="12"/>
      <c r="AC15" s="12"/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61</v>
      </c>
      <c r="K16" s="17">
        <v>9884.95</v>
      </c>
      <c r="L16" s="15">
        <v>3992</v>
      </c>
      <c r="M16" s="18">
        <v>2.48</v>
      </c>
      <c r="N16" s="15">
        <v>264</v>
      </c>
      <c r="O16" s="17">
        <v>29484.78</v>
      </c>
      <c r="P16" s="15">
        <v>4111</v>
      </c>
      <c r="Q16" s="18">
        <v>7.17</v>
      </c>
      <c r="R16" s="16">
        <v>-0.7689</v>
      </c>
      <c r="S16" s="16">
        <v>-0.6647</v>
      </c>
      <c r="T16" s="16">
        <v>-0.0289</v>
      </c>
      <c r="U16" s="16">
        <v>-0.6541</v>
      </c>
      <c r="V16" s="15">
        <v>61</v>
      </c>
      <c r="W16" s="17">
        <v>9884.95</v>
      </c>
      <c r="X16" s="15">
        <v>3954</v>
      </c>
      <c r="Y16" s="15">
        <v>264</v>
      </c>
      <c r="Z16" s="17">
        <v>29484.78</v>
      </c>
      <c r="AA16" s="15">
        <v>4046</v>
      </c>
      <c r="AB16" s="16">
        <v>-0.7689</v>
      </c>
      <c r="AC16" s="16">
        <v>-0.6647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