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<sst xmlns="http://schemas.openxmlformats.org/spreadsheetml/2006/main" count="44" uniqueCount="44">
  <si>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</si>
  <si>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</si>
  <si>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</si>
  <si>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05/31/2024</t>
  </si>
  <si>
    <t>End Date:</t>
  </si>
  <si>
    <t>Report Run Date:</t>
  </si>
  <si>
    <t>06/01/2024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</si>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</sst>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212202</v>
      </c>
      <c r="C5" s="11">
        <f>=ROUNDDOWN(22.907324445404,0)</f>
      </c>
      <c r="D5" s="11">
        <v>246210</v>
      </c>
      <c r="E5" s="12">
        <v>1</v>
      </c>
      <c r="F5" s="11"/>
      <c r="G5" s="11">
        <f>=ROUNDDOWN({0},0)</f>
      </c>
      <c r="H5" s="11">
        <v>100</v>
      </c>
      <c r="I5" s="12"/>
      <c r="J5" s="11">
        <v>295</v>
      </c>
      <c r="K5" s="13">
        <v>15937.83</v>
      </c>
      <c r="L5" s="11">
        <v>1869</v>
      </c>
      <c r="M5" s="14">
        <v>8.53</v>
      </c>
      <c r="N5" s="11">
        <v>257</v>
      </c>
      <c r="O5" s="13">
        <v>16007.83</v>
      </c>
      <c r="P5" s="11">
        <v>1868</v>
      </c>
      <c r="Q5" s="14">
        <v>8.57</v>
      </c>
      <c r="R5" s="12">
        <v>0.1479</v>
      </c>
      <c r="S5" s="12">
        <v>-0.0044</v>
      </c>
      <c r="T5" s="12">
        <v>0.0005</v>
      </c>
      <c r="U5" s="12">
        <v>-0.0047</v>
      </c>
      <c r="V5" s="11">
        <v>295</v>
      </c>
      <c r="W5" s="13">
        <v>15937.83</v>
      </c>
      <c r="X5" s="11">
        <v>1737</v>
      </c>
      <c r="Y5" s="11">
        <v>257</v>
      </c>
      <c r="Z5" s="13">
        <v>16007.83</v>
      </c>
      <c r="AA5" s="11">
        <v>1752</v>
      </c>
      <c r="AB5" s="12">
        <v>0.1479</v>
      </c>
      <c r="AC5" s="12">
        <v>-0.0044</v>
      </c>
    </row>
    <row r="6">
      <c r="A6" s="10" t="s">
        <v>32</v>
      </c>
      <c r="B6" s="11">
        <v>6095</v>
      </c>
      <c r="C6" s="11">
        <f>=ROUNDDOWN(13.3253170091823,0)</f>
      </c>
      <c r="D6" s="11">
        <v>6920</v>
      </c>
      <c r="E6" s="12">
        <v>1</v>
      </c>
      <c r="F6" s="11"/>
      <c r="G6" s="11">
        <f>=ROUNDDOWN({0},0)</f>
      </c>
      <c r="H6" s="11"/>
      <c r="I6" s="12"/>
      <c r="J6" s="11">
        <v>23</v>
      </c>
      <c r="K6" s="13">
        <v>1322.47</v>
      </c>
      <c r="L6" s="11">
        <v>157</v>
      </c>
      <c r="M6" s="14">
        <v>8.42</v>
      </c>
      <c r="N6" s="11">
        <v>15</v>
      </c>
      <c r="O6" s="13">
        <v>991.42</v>
      </c>
      <c r="P6" s="11">
        <v>120</v>
      </c>
      <c r="Q6" s="14">
        <v>8.26</v>
      </c>
      <c r="R6" s="12">
        <v>0.5333</v>
      </c>
      <c r="S6" s="12">
        <v>0.3339</v>
      </c>
      <c r="T6" s="12">
        <v>0.3083</v>
      </c>
      <c r="U6" s="12">
        <v>0.0194</v>
      </c>
      <c r="V6" s="11">
        <v>23</v>
      </c>
      <c r="W6" s="13">
        <v>1322.47</v>
      </c>
      <c r="X6" s="11">
        <v>156</v>
      </c>
      <c r="Y6" s="11">
        <v>15</v>
      </c>
      <c r="Z6" s="13">
        <v>991.42</v>
      </c>
      <c r="AA6" s="11">
        <v>112</v>
      </c>
      <c r="AB6" s="12">
        <v>0.5333</v>
      </c>
      <c r="AC6" s="12">
        <v>0.3339</v>
      </c>
    </row>
    <row r="7">
      <c r="A7" s="10" t="s">
        <v>33</v>
      </c>
      <c r="B7" s="11">
        <v>31666</v>
      </c>
      <c r="C7" s="11">
        <f>=ROUNDDOWN(16.7695811046973,0)</f>
      </c>
      <c r="D7" s="11">
        <v>43255</v>
      </c>
      <c r="E7" s="12">
        <v>1</v>
      </c>
      <c r="F7" s="11"/>
      <c r="G7" s="11">
        <f>=ROUNDDOWN({0},0)</f>
      </c>
      <c r="H7" s="11"/>
      <c r="I7" s="12"/>
      <c r="J7" s="11">
        <v>47</v>
      </c>
      <c r="K7" s="13">
        <v>1503.47</v>
      </c>
      <c r="L7" s="11">
        <v>181</v>
      </c>
      <c r="M7" s="14">
        <v>8.31</v>
      </c>
      <c r="N7" s="11">
        <v>56</v>
      </c>
      <c r="O7" s="13">
        <v>1151.84</v>
      </c>
      <c r="P7" s="11">
        <v>172</v>
      </c>
      <c r="Q7" s="14">
        <v>6.7</v>
      </c>
      <c r="R7" s="12">
        <v>-0.1607</v>
      </c>
      <c r="S7" s="12">
        <v>0.3053</v>
      </c>
      <c r="T7" s="12">
        <v>0.0523</v>
      </c>
      <c r="U7" s="12">
        <v>0.2403</v>
      </c>
      <c r="V7" s="11">
        <v>47</v>
      </c>
      <c r="W7" s="13">
        <v>1503.47</v>
      </c>
      <c r="X7" s="11">
        <v>173</v>
      </c>
      <c r="Y7" s="11">
        <v>56</v>
      </c>
      <c r="Z7" s="13">
        <v>1151.84</v>
      </c>
      <c r="AA7" s="11">
        <v>163</v>
      </c>
      <c r="AB7" s="12">
        <v>-0.1607</v>
      </c>
      <c r="AC7" s="12">
        <v>0.3053</v>
      </c>
    </row>
    <row r="8">
      <c r="A8" s="10" t="s">
        <v>34</v>
      </c>
      <c r="B8" s="11">
        <v>47699</v>
      </c>
      <c r="C8" s="11">
        <f>=ROUNDDOWN(14.015926187118,0)</f>
      </c>
      <c r="D8" s="11">
        <v>82030</v>
      </c>
      <c r="E8" s="12">
        <v>0.9831</v>
      </c>
      <c r="F8" s="11"/>
      <c r="G8" s="11">
        <f>=ROUNDDOWN({0},0)</f>
      </c>
      <c r="H8" s="11"/>
      <c r="I8" s="12"/>
      <c r="J8" s="11">
        <v>53</v>
      </c>
      <c r="K8" s="13">
        <v>941.76</v>
      </c>
      <c r="L8" s="11">
        <v>226</v>
      </c>
      <c r="M8" s="14">
        <v>4.17</v>
      </c>
      <c r="N8" s="11">
        <v>45</v>
      </c>
      <c r="O8" s="13">
        <v>882.65</v>
      </c>
      <c r="P8" s="11">
        <v>235</v>
      </c>
      <c r="Q8" s="14">
        <v>3.76</v>
      </c>
      <c r="R8" s="12">
        <v>0.1778</v>
      </c>
      <c r="S8" s="12">
        <v>0.067</v>
      </c>
      <c r="T8" s="12">
        <v>-0.0383</v>
      </c>
      <c r="U8" s="12">
        <v>0.109</v>
      </c>
      <c r="V8" s="11">
        <v>53</v>
      </c>
      <c r="W8" s="13">
        <v>941.76</v>
      </c>
      <c r="X8" s="11">
        <v>224</v>
      </c>
      <c r="Y8" s="11">
        <v>45</v>
      </c>
      <c r="Z8" s="13">
        <v>882.65</v>
      </c>
      <c r="AA8" s="11">
        <v>235</v>
      </c>
      <c r="AB8" s="12">
        <v>0.1778</v>
      </c>
      <c r="AC8" s="12">
        <v>0.067</v>
      </c>
    </row>
    <row r="9">
      <c r="A9" s="10" t="s">
        <v>35</v>
      </c>
      <c r="B9" s="11">
        <v>35856</v>
      </c>
      <c r="C9" s="11">
        <f>=ROUNDDOWN(22.8207739307536,0)</f>
      </c>
      <c r="D9" s="11">
        <v>34439</v>
      </c>
      <c r="E9" s="12">
        <v>0.9818</v>
      </c>
      <c r="F9" s="11"/>
      <c r="G9" s="11">
        <f>=ROUNDDOWN({0},0)</f>
      </c>
      <c r="H9" s="11"/>
      <c r="I9" s="12"/>
      <c r="J9" s="11">
        <v>57</v>
      </c>
      <c r="K9" s="13">
        <v>1657.73</v>
      </c>
      <c r="L9" s="11">
        <v>1039</v>
      </c>
      <c r="M9" s="14">
        <v>1.6</v>
      </c>
      <c r="N9" s="11">
        <v>41</v>
      </c>
      <c r="O9" s="13">
        <v>1610.39</v>
      </c>
      <c r="P9" s="11">
        <v>969</v>
      </c>
      <c r="Q9" s="14">
        <v>1.66</v>
      </c>
      <c r="R9" s="12">
        <v>0.3902</v>
      </c>
      <c r="S9" s="12">
        <v>0.0294</v>
      </c>
      <c r="T9" s="12">
        <v>0.0722</v>
      </c>
      <c r="U9" s="12">
        <v>-0.0361</v>
      </c>
      <c r="V9" s="11">
        <v>57</v>
      </c>
      <c r="W9" s="13">
        <v>1657.73</v>
      </c>
      <c r="X9" s="11">
        <v>869</v>
      </c>
      <c r="Y9" s="11">
        <v>41</v>
      </c>
      <c r="Z9" s="13">
        <v>1610.39</v>
      </c>
      <c r="AA9" s="11">
        <v>812</v>
      </c>
      <c r="AB9" s="12">
        <v>0.3902</v>
      </c>
      <c r="AC9" s="12">
        <v>0.0294</v>
      </c>
    </row>
    <row r="10">
      <c r="A10" s="10" t="s">
        <v>36</v>
      </c>
      <c r="B10" s="11">
        <v>38525</v>
      </c>
      <c r="C10" s="11">
        <f>=ROUNDDOWN(20.656836461126,0)</f>
      </c>
      <c r="D10" s="11">
        <v>31827</v>
      </c>
      <c r="E10" s="12">
        <v>1</v>
      </c>
      <c r="F10" s="11"/>
      <c r="G10" s="11">
        <f>=ROUNDDOWN({0},0)</f>
      </c>
      <c r="H10" s="11">
        <v>1864</v>
      </c>
      <c r="I10" s="12"/>
      <c r="J10" s="11">
        <v>219</v>
      </c>
      <c r="K10" s="13">
        <v>44421.72</v>
      </c>
      <c r="L10" s="11">
        <v>574</v>
      </c>
      <c r="M10" s="14">
        <v>77.39</v>
      </c>
      <c r="N10" s="11">
        <v>182</v>
      </c>
      <c r="O10" s="13">
        <v>30242.75</v>
      </c>
      <c r="P10" s="11">
        <v>658</v>
      </c>
      <c r="Q10" s="14">
        <v>45.96</v>
      </c>
      <c r="R10" s="12">
        <v>0.2033</v>
      </c>
      <c r="S10" s="12">
        <v>0.4688</v>
      </c>
      <c r="T10" s="12">
        <v>-0.1277</v>
      </c>
      <c r="U10" s="12">
        <v>0.6839</v>
      </c>
      <c r="V10" s="11">
        <v>219</v>
      </c>
      <c r="W10" s="13">
        <v>44421.72</v>
      </c>
      <c r="X10" s="11">
        <v>567</v>
      </c>
      <c r="Y10" s="11">
        <v>182</v>
      </c>
      <c r="Z10" s="13">
        <v>30242.75</v>
      </c>
      <c r="AA10" s="11">
        <v>654</v>
      </c>
      <c r="AB10" s="12">
        <v>0.2033</v>
      </c>
      <c r="AC10" s="12">
        <v>0.4688</v>
      </c>
    </row>
    <row r="11">
      <c r="A11" s="10" t="s">
        <v>37</v>
      </c>
      <c r="B11" s="11">
        <v>4119</v>
      </c>
      <c r="C11" s="11">
        <f>=ROUNDDOWN(19.5676959619952,0)</f>
      </c>
      <c r="D11" s="11">
        <v>4100</v>
      </c>
      <c r="E11" s="12">
        <v>1</v>
      </c>
      <c r="F11" s="11"/>
      <c r="G11" s="11">
        <f>=ROUNDDOWN({0},0)</f>
      </c>
      <c r="H11" s="11"/>
      <c r="I11" s="12"/>
      <c r="J11" s="11">
        <v>9</v>
      </c>
      <c r="K11" s="13">
        <v>597.59</v>
      </c>
      <c r="L11" s="11">
        <v>99</v>
      </c>
      <c r="M11" s="14">
        <v>6.04</v>
      </c>
      <c r="N11" s="11">
        <v>10</v>
      </c>
      <c r="O11" s="13">
        <v>789.3</v>
      </c>
      <c r="P11" s="11">
        <v>72</v>
      </c>
      <c r="Q11" s="14">
        <v>10.96</v>
      </c>
      <c r="R11" s="12">
        <v>-0.1</v>
      </c>
      <c r="S11" s="12">
        <v>-0.2429</v>
      </c>
      <c r="T11" s="12">
        <v>0.375</v>
      </c>
      <c r="U11" s="12">
        <v>-0.4489</v>
      </c>
      <c r="V11" s="11">
        <v>9</v>
      </c>
      <c r="W11" s="13">
        <v>597.59</v>
      </c>
      <c r="X11" s="11">
        <v>93</v>
      </c>
      <c r="Y11" s="11">
        <v>10</v>
      </c>
      <c r="Z11" s="13">
        <v>789.3</v>
      </c>
      <c r="AA11" s="11">
        <v>72</v>
      </c>
      <c r="AB11" s="12">
        <v>-0.1</v>
      </c>
      <c r="AC11" s="12">
        <v>-0.2429</v>
      </c>
    </row>
    <row r="12">
      <c r="A12" s="10" t="s">
        <v>38</v>
      </c>
      <c r="B12" s="11">
        <v>3028</v>
      </c>
      <c r="C12" s="11">
        <f>=ROUNDDOWN(93.4567901234568,0)</f>
      </c>
      <c r="D12" s="11">
        <v>100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160.83</v>
      </c>
      <c r="L12" s="11">
        <v>91</v>
      </c>
      <c r="M12" s="14">
        <v>1.77</v>
      </c>
      <c r="N12" s="11">
        <v>1</v>
      </c>
      <c r="O12" s="13">
        <v>45.94</v>
      </c>
      <c r="P12" s="11">
        <v>80</v>
      </c>
      <c r="Q12" s="14">
        <v>0.57</v>
      </c>
      <c r="R12" s="12">
        <v>5</v>
      </c>
      <c r="S12" s="12">
        <v>2.5009</v>
      </c>
      <c r="T12" s="12">
        <v>0.1375</v>
      </c>
      <c r="U12" s="12">
        <v>2.1053</v>
      </c>
      <c r="V12" s="11">
        <v>6</v>
      </c>
      <c r="W12" s="13">
        <v>160.83</v>
      </c>
      <c r="X12" s="11">
        <v>91</v>
      </c>
      <c r="Y12" s="11">
        <v>1</v>
      </c>
      <c r="Z12" s="13">
        <v>45.94</v>
      </c>
      <c r="AA12" s="11">
        <v>79</v>
      </c>
      <c r="AB12" s="12">
        <v>5</v>
      </c>
      <c r="AC12" s="12">
        <v>2.5009</v>
      </c>
    </row>
    <row r="13">
      <c r="A13" s="10" t="s">
        <v>39</v>
      </c>
      <c r="B13" s="11">
        <v>87</v>
      </c>
      <c r="C13" s="11">
        <f>=ROUNDDOWN(24.8571428571429,0)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78.83</v>
      </c>
      <c r="L13" s="11">
        <v>83</v>
      </c>
      <c r="M13" s="14">
        <v>0.95</v>
      </c>
      <c r="N13" s="11"/>
      <c r="O13" s="13"/>
      <c r="P13" s="11">
        <v>115</v>
      </c>
      <c r="Q13" s="14"/>
      <c r="R13" s="12"/>
      <c r="S13" s="12"/>
      <c r="T13" s="12">
        <v>-0.2783</v>
      </c>
      <c r="U13" s="12"/>
      <c r="V13" s="11">
        <v>1</v>
      </c>
      <c r="W13" s="13">
        <v>78.83</v>
      </c>
      <c r="X13" s="11">
        <v>83</v>
      </c>
      <c r="Y13" s="11"/>
      <c r="Z13" s="13"/>
      <c r="AA13" s="11">
        <v>115</v>
      </c>
      <c r="AB13" s="12"/>
      <c r="AC13" s="12"/>
    </row>
    <row r="14">
      <c r="A14" s="10" t="s">
        <v>40</v>
      </c>
      <c r="B14" s="11">
        <v>40823</v>
      </c>
      <c r="C14" s="11">
        <f>=ROUNDDOWN(17.5183452774321,0)</f>
      </c>
      <c r="D14" s="11">
        <v>69223</v>
      </c>
      <c r="E14" s="12">
        <v>0.975</v>
      </c>
      <c r="F14" s="11"/>
      <c r="G14" s="11">
        <f>=ROUNDDOWN({0},0)</f>
      </c>
      <c r="H14" s="11"/>
      <c r="I14" s="12"/>
      <c r="J14" s="11">
        <v>36</v>
      </c>
      <c r="K14" s="13">
        <v>704.06</v>
      </c>
      <c r="L14" s="11">
        <v>892</v>
      </c>
      <c r="M14" s="14">
        <v>0.79</v>
      </c>
      <c r="N14" s="11">
        <v>47</v>
      </c>
      <c r="O14" s="13">
        <v>1169.53</v>
      </c>
      <c r="P14" s="11">
        <v>793</v>
      </c>
      <c r="Q14" s="14">
        <v>1.47</v>
      </c>
      <c r="R14" s="12">
        <v>-0.234</v>
      </c>
      <c r="S14" s="12">
        <v>-0.398</v>
      </c>
      <c r="T14" s="12">
        <v>0.1248</v>
      </c>
      <c r="U14" s="12">
        <v>-0.4626</v>
      </c>
      <c r="V14" s="11">
        <v>36</v>
      </c>
      <c r="W14" s="13">
        <v>704.06</v>
      </c>
      <c r="X14" s="11">
        <v>888</v>
      </c>
      <c r="Y14" s="11">
        <v>47</v>
      </c>
      <c r="Z14" s="13">
        <v>1169.53</v>
      </c>
      <c r="AA14" s="11">
        <v>784</v>
      </c>
      <c r="AB14" s="12">
        <v>-0.234</v>
      </c>
      <c r="AC14" s="12">
        <v>-0.398</v>
      </c>
    </row>
    <row r="15">
      <c r="A15" s="10" t="s">
        <v>41</v>
      </c>
      <c r="B15" s="11">
        <v>78726</v>
      </c>
      <c r="C15" s="11">
        <f>=ROUNDDOWN(18.0788132090203,0)</f>
      </c>
      <c r="D15" s="11">
        <v>92036</v>
      </c>
      <c r="E15" s="12">
        <v>1</v>
      </c>
      <c r="F15" s="11"/>
      <c r="G15" s="11">
        <f>=ROUNDDOWN({0},0)</f>
      </c>
      <c r="H15" s="11"/>
      <c r="I15" s="12"/>
      <c r="J15" s="11">
        <v>220</v>
      </c>
      <c r="K15" s="13">
        <v>4330.69</v>
      </c>
      <c r="L15" s="11">
        <v>588</v>
      </c>
      <c r="M15" s="14">
        <v>7.37</v>
      </c>
      <c r="N15" s="11">
        <v>211</v>
      </c>
      <c r="O15" s="13">
        <v>3414.85</v>
      </c>
      <c r="P15" s="11">
        <v>656</v>
      </c>
      <c r="Q15" s="14">
        <v>5.21</v>
      </c>
      <c r="R15" s="12">
        <v>0.0427</v>
      </c>
      <c r="S15" s="12">
        <v>0.2682</v>
      </c>
      <c r="T15" s="12">
        <v>-0.1037</v>
      </c>
      <c r="U15" s="12">
        <v>0.4146</v>
      </c>
      <c r="V15" s="11">
        <v>220</v>
      </c>
      <c r="W15" s="13">
        <v>4330.69</v>
      </c>
      <c r="X15" s="11">
        <v>586</v>
      </c>
      <c r="Y15" s="11">
        <v>211</v>
      </c>
      <c r="Z15" s="13">
        <v>3414.85</v>
      </c>
      <c r="AA15" s="11">
        <v>656</v>
      </c>
      <c r="AB15" s="12">
        <v>0.0427</v>
      </c>
      <c r="AC15" s="12">
        <v>0.2682</v>
      </c>
    </row>
    <row r="16">
      <c r="A16" s="10" t="s">
        <v>42</v>
      </c>
      <c r="B16" s="11">
        <v>29800</v>
      </c>
      <c r="C16" s="11">
        <f>=ROUNDDOWN(35.4593050928129,0)</f>
      </c>
      <c r="D16" s="11">
        <v>21814</v>
      </c>
      <c r="E16" s="12">
        <v>0.98</v>
      </c>
      <c r="F16" s="11"/>
      <c r="G16" s="11">
        <f>=ROUNDDOWN({0},0)</f>
      </c>
      <c r="H16" s="11"/>
      <c r="I16" s="12"/>
      <c r="J16" s="11">
        <v>49</v>
      </c>
      <c r="K16" s="13">
        <v>1829.04</v>
      </c>
      <c r="L16" s="11">
        <v>559</v>
      </c>
      <c r="M16" s="14">
        <v>3.27</v>
      </c>
      <c r="N16" s="11">
        <v>54</v>
      </c>
      <c r="O16" s="13">
        <v>2075.53</v>
      </c>
      <c r="P16" s="11">
        <v>494</v>
      </c>
      <c r="Q16" s="14">
        <v>4.2</v>
      </c>
      <c r="R16" s="12">
        <v>-0.0926</v>
      </c>
      <c r="S16" s="12">
        <v>-0.1188</v>
      </c>
      <c r="T16" s="12">
        <v>0.1316</v>
      </c>
      <c r="U16" s="12">
        <v>-0.2214</v>
      </c>
      <c r="V16" s="11">
        <v>49</v>
      </c>
      <c r="W16" s="13">
        <v>1829.04</v>
      </c>
      <c r="X16" s="11">
        <v>545</v>
      </c>
      <c r="Y16" s="11">
        <v>54</v>
      </c>
      <c r="Z16" s="13">
        <v>2075.53</v>
      </c>
      <c r="AA16" s="11">
        <v>458</v>
      </c>
      <c r="AB16" s="12">
        <v>-0.0926</v>
      </c>
      <c r="AC16" s="12">
        <v>-0.1188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1015</v>
      </c>
      <c r="K17" s="17">
        <v>73486.02</v>
      </c>
      <c r="L17" s="15">
        <v>6358</v>
      </c>
      <c r="M17" s="18">
        <v>11.56</v>
      </c>
      <c r="N17" s="15">
        <v>919</v>
      </c>
      <c r="O17" s="17">
        <v>58382.03</v>
      </c>
      <c r="P17" s="15">
        <v>6232</v>
      </c>
      <c r="Q17" s="18">
        <v>9.37</v>
      </c>
      <c r="R17" s="16">
        <v>0.1045</v>
      </c>
      <c r="S17" s="16">
        <v>0.2587</v>
      </c>
      <c r="T17" s="16">
        <v>0.0202</v>
      </c>
      <c r="U17" s="16">
        <v>0.2337</v>
      </c>
      <c r="V17" s="15">
        <v>1015</v>
      </c>
      <c r="W17" s="17">
        <v>73486.02</v>
      </c>
      <c r="X17" s="15">
        <v>6012</v>
      </c>
      <c r="Y17" s="15">
        <v>919</v>
      </c>
      <c r="Z17" s="17">
        <v>58382.03</v>
      </c>
      <c r="AA17" s="15">
        <v>5892</v>
      </c>
      <c r="AB17" s="16">
        <v>0.1045</v>
      </c>
      <c r="AC17" s="16">
        <v>0.2587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