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<sst xmlns="http://schemas.openxmlformats.org/spreadsheetml/2006/main" count="43" uniqueCount="43">
  <si>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</si>
  <si>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</si>
  <si>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</si>
  <si>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05/30/2024</t>
  </si>
  <si>
    <t>End Date:</t>
  </si>
  <si>
    <t>Report Run Date:</t>
  </si>
  <si>
    <t>05/31/2024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</si>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</sst>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239292</v>
      </c>
      <c r="C5" s="11">
        <f>=ROUNDDOWN(20.5572021339656,0)</f>
      </c>
      <c r="D5" s="11">
        <v>259260</v>
      </c>
      <c r="E5" s="12">
        <v>1</v>
      </c>
      <c r="F5" s="11"/>
      <c r="G5" s="11">
        <f>=ROUNDDOWN({0},0)</f>
      </c>
      <c r="H5" s="11">
        <v>150</v>
      </c>
      <c r="I5" s="12"/>
      <c r="J5" s="11">
        <v>340</v>
      </c>
      <c r="K5" s="13">
        <v>19286.08</v>
      </c>
      <c r="L5" s="11">
        <v>1877</v>
      </c>
      <c r="M5" s="14">
        <v>10.27</v>
      </c>
      <c r="N5" s="11">
        <v>444</v>
      </c>
      <c r="O5" s="13">
        <v>26334.53</v>
      </c>
      <c r="P5" s="11">
        <v>1867</v>
      </c>
      <c r="Q5" s="14">
        <v>14.11</v>
      </c>
      <c r="R5" s="12">
        <v>-0.2342</v>
      </c>
      <c r="S5" s="12">
        <v>-0.2677</v>
      </c>
      <c r="T5" s="12">
        <v>0.0054</v>
      </c>
      <c r="U5" s="12">
        <v>-0.2721</v>
      </c>
      <c r="V5" s="11">
        <v>340</v>
      </c>
      <c r="W5" s="13">
        <v>19286.08</v>
      </c>
      <c r="X5" s="11">
        <v>1745</v>
      </c>
      <c r="Y5" s="11">
        <v>444</v>
      </c>
      <c r="Z5" s="13">
        <v>26334.53</v>
      </c>
      <c r="AA5" s="11">
        <v>1752</v>
      </c>
      <c r="AB5" s="12">
        <v>-0.2342</v>
      </c>
      <c r="AC5" s="12">
        <v>-0.2677</v>
      </c>
    </row>
    <row r="6">
      <c r="A6" s="10" t="s">
        <v>32</v>
      </c>
      <c r="B6" s="11">
        <v>7623</v>
      </c>
      <c r="C6" s="11">
        <f>=ROUNDDOWN(16.5178764897075,0)</f>
      </c>
      <c r="D6" s="11">
        <v>6606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1606.03</v>
      </c>
      <c r="L6" s="11">
        <v>170</v>
      </c>
      <c r="M6" s="14">
        <v>9.45</v>
      </c>
      <c r="N6" s="11">
        <v>37</v>
      </c>
      <c r="O6" s="13">
        <v>2182.55</v>
      </c>
      <c r="P6" s="11">
        <v>129</v>
      </c>
      <c r="Q6" s="14">
        <v>16.92</v>
      </c>
      <c r="R6" s="12">
        <v>-0.1081</v>
      </c>
      <c r="S6" s="12">
        <v>-0.2641</v>
      </c>
      <c r="T6" s="12">
        <v>0.3178</v>
      </c>
      <c r="U6" s="12">
        <v>-0.4415</v>
      </c>
      <c r="V6" s="11">
        <v>33</v>
      </c>
      <c r="W6" s="13">
        <v>1606.03</v>
      </c>
      <c r="X6" s="11">
        <v>168</v>
      </c>
      <c r="Y6" s="11">
        <v>37</v>
      </c>
      <c r="Z6" s="13">
        <v>2182.55</v>
      </c>
      <c r="AA6" s="11">
        <v>118</v>
      </c>
      <c r="AB6" s="12">
        <v>-0.1081</v>
      </c>
      <c r="AC6" s="12">
        <v>-0.2641</v>
      </c>
    </row>
    <row r="7">
      <c r="A7" s="10" t="s">
        <v>33</v>
      </c>
      <c r="B7" s="11">
        <v>38260</v>
      </c>
      <c r="C7" s="11">
        <f>=ROUNDDOWN(15.9889673617786,0)</f>
      </c>
      <c r="D7" s="11">
        <v>57199</v>
      </c>
      <c r="E7" s="12">
        <v>1</v>
      </c>
      <c r="F7" s="11"/>
      <c r="G7" s="11">
        <f>=ROUNDDOWN({0},0)</f>
      </c>
      <c r="H7" s="11"/>
      <c r="I7" s="12"/>
      <c r="J7" s="11">
        <v>64</v>
      </c>
      <c r="K7" s="13">
        <v>1913.04</v>
      </c>
      <c r="L7" s="11">
        <v>198</v>
      </c>
      <c r="M7" s="14">
        <v>9.66</v>
      </c>
      <c r="N7" s="11">
        <v>87</v>
      </c>
      <c r="O7" s="13">
        <v>2029.76</v>
      </c>
      <c r="P7" s="11">
        <v>174</v>
      </c>
      <c r="Q7" s="14">
        <v>11.67</v>
      </c>
      <c r="R7" s="12">
        <v>-0.2644</v>
      </c>
      <c r="S7" s="12">
        <v>-0.0575</v>
      </c>
      <c r="T7" s="12">
        <v>0.1379</v>
      </c>
      <c r="U7" s="12">
        <v>-0.1722</v>
      </c>
      <c r="V7" s="11">
        <v>64</v>
      </c>
      <c r="W7" s="13">
        <v>1913.04</v>
      </c>
      <c r="X7" s="11">
        <v>190</v>
      </c>
      <c r="Y7" s="11">
        <v>87</v>
      </c>
      <c r="Z7" s="13">
        <v>2029.76</v>
      </c>
      <c r="AA7" s="11">
        <v>165</v>
      </c>
      <c r="AB7" s="12">
        <v>-0.2644</v>
      </c>
      <c r="AC7" s="12">
        <v>-0.0575</v>
      </c>
    </row>
    <row r="8">
      <c r="A8" s="10" t="s">
        <v>34</v>
      </c>
      <c r="B8" s="11">
        <v>47173</v>
      </c>
      <c r="C8" s="11">
        <f>=ROUNDDOWN(13.7358413650526,0)</f>
      </c>
      <c r="D8" s="11">
        <v>79228</v>
      </c>
      <c r="E8" s="12">
        <v>0.9683</v>
      </c>
      <c r="F8" s="11"/>
      <c r="G8" s="11">
        <f>=ROUNDDOWN({0},0)</f>
      </c>
      <c r="H8" s="11"/>
      <c r="I8" s="12"/>
      <c r="J8" s="11">
        <v>47</v>
      </c>
      <c r="K8" s="13">
        <v>846.98</v>
      </c>
      <c r="L8" s="11">
        <v>230</v>
      </c>
      <c r="M8" s="14">
        <v>3.68</v>
      </c>
      <c r="N8" s="11">
        <v>64</v>
      </c>
      <c r="O8" s="13">
        <v>1166.26</v>
      </c>
      <c r="P8" s="11">
        <v>235</v>
      </c>
      <c r="Q8" s="14">
        <v>4.96</v>
      </c>
      <c r="R8" s="12">
        <v>-0.2656</v>
      </c>
      <c r="S8" s="12">
        <v>-0.2738</v>
      </c>
      <c r="T8" s="12">
        <v>-0.0213</v>
      </c>
      <c r="U8" s="12">
        <v>-0.2581</v>
      </c>
      <c r="V8" s="11">
        <v>47</v>
      </c>
      <c r="W8" s="13">
        <v>846.98</v>
      </c>
      <c r="X8" s="11">
        <v>225</v>
      </c>
      <c r="Y8" s="11">
        <v>64</v>
      </c>
      <c r="Z8" s="13">
        <v>1166.26</v>
      </c>
      <c r="AA8" s="11">
        <v>235</v>
      </c>
      <c r="AB8" s="12">
        <v>-0.2656</v>
      </c>
      <c r="AC8" s="12">
        <v>-0.2738</v>
      </c>
    </row>
    <row r="9">
      <c r="A9" s="10" t="s">
        <v>35</v>
      </c>
      <c r="B9" s="11">
        <v>49658</v>
      </c>
      <c r="C9" s="11">
        <f>=ROUNDDOWN(20.7548273844353,0)</f>
      </c>
      <c r="D9" s="11">
        <v>54637</v>
      </c>
      <c r="E9" s="12">
        <v>0.9701</v>
      </c>
      <c r="F9" s="11"/>
      <c r="G9" s="11">
        <f>=ROUNDDOWN({0},0)</f>
      </c>
      <c r="H9" s="11"/>
      <c r="I9" s="12"/>
      <c r="J9" s="11">
        <v>76</v>
      </c>
      <c r="K9" s="13">
        <v>1827.78</v>
      </c>
      <c r="L9" s="11">
        <v>1065</v>
      </c>
      <c r="M9" s="14">
        <v>1.72</v>
      </c>
      <c r="N9" s="11">
        <v>53</v>
      </c>
      <c r="O9" s="13">
        <v>1787.45</v>
      </c>
      <c r="P9" s="11">
        <v>978</v>
      </c>
      <c r="Q9" s="14">
        <v>1.83</v>
      </c>
      <c r="R9" s="12">
        <v>0.434</v>
      </c>
      <c r="S9" s="12">
        <v>0.0226</v>
      </c>
      <c r="T9" s="12">
        <v>0.089</v>
      </c>
      <c r="U9" s="12">
        <v>-0.0601</v>
      </c>
      <c r="V9" s="11">
        <v>76</v>
      </c>
      <c r="W9" s="13">
        <v>1827.78</v>
      </c>
      <c r="X9" s="11">
        <v>916</v>
      </c>
      <c r="Y9" s="11">
        <v>53</v>
      </c>
      <c r="Z9" s="13">
        <v>1787.45</v>
      </c>
      <c r="AA9" s="11">
        <v>838</v>
      </c>
      <c r="AB9" s="12">
        <v>0.434</v>
      </c>
      <c r="AC9" s="12">
        <v>0.0226</v>
      </c>
    </row>
    <row r="10">
      <c r="A10" s="10" t="s">
        <v>36</v>
      </c>
      <c r="B10" s="11">
        <v>45918</v>
      </c>
      <c r="C10" s="11">
        <f>=ROUNDDOWN(20.5000223224251,0)</f>
      </c>
      <c r="D10" s="11">
        <v>41153</v>
      </c>
      <c r="E10" s="12">
        <v>0.9949</v>
      </c>
      <c r="F10" s="11"/>
      <c r="G10" s="11">
        <f>=ROUNDDOWN({0},0)</f>
      </c>
      <c r="H10" s="11">
        <v>2409</v>
      </c>
      <c r="I10" s="12"/>
      <c r="J10" s="11">
        <v>386</v>
      </c>
      <c r="K10" s="13">
        <v>65923.27</v>
      </c>
      <c r="L10" s="11">
        <v>600</v>
      </c>
      <c r="M10" s="14">
        <v>109.87</v>
      </c>
      <c r="N10" s="11">
        <v>276</v>
      </c>
      <c r="O10" s="13">
        <v>55736.96</v>
      </c>
      <c r="P10" s="11">
        <v>694</v>
      </c>
      <c r="Q10" s="14">
        <v>80.31</v>
      </c>
      <c r="R10" s="12">
        <v>0.3986</v>
      </c>
      <c r="S10" s="12">
        <v>0.1828</v>
      </c>
      <c r="T10" s="12">
        <v>-0.1354</v>
      </c>
      <c r="U10" s="12">
        <v>0.3681</v>
      </c>
      <c r="V10" s="11">
        <v>386</v>
      </c>
      <c r="W10" s="13">
        <v>65923.27</v>
      </c>
      <c r="X10" s="11">
        <v>592</v>
      </c>
      <c r="Y10" s="11">
        <v>276</v>
      </c>
      <c r="Z10" s="13">
        <v>55736.96</v>
      </c>
      <c r="AA10" s="11">
        <v>690</v>
      </c>
      <c r="AB10" s="12">
        <v>0.3986</v>
      </c>
      <c r="AC10" s="12">
        <v>0.1828</v>
      </c>
    </row>
    <row r="11">
      <c r="A11" s="10" t="s">
        <v>37</v>
      </c>
      <c r="B11" s="11">
        <v>4133</v>
      </c>
      <c r="C11" s="11">
        <f>=ROUNDDOWN(18.9848415250345,0)</f>
      </c>
      <c r="D11" s="11">
        <v>4700</v>
      </c>
      <c r="E11" s="12">
        <v>1</v>
      </c>
      <c r="F11" s="11"/>
      <c r="G11" s="11">
        <f>=ROUNDDOWN({0},0)</f>
      </c>
      <c r="H11" s="11"/>
      <c r="I11" s="12"/>
      <c r="J11" s="11">
        <v>12</v>
      </c>
      <c r="K11" s="13">
        <v>950.91</v>
      </c>
      <c r="L11" s="11">
        <v>97</v>
      </c>
      <c r="M11" s="14">
        <v>9.8</v>
      </c>
      <c r="N11" s="11">
        <v>21</v>
      </c>
      <c r="O11" s="13">
        <v>1425.38</v>
      </c>
      <c r="P11" s="11">
        <v>74</v>
      </c>
      <c r="Q11" s="14">
        <v>19.26</v>
      </c>
      <c r="R11" s="12">
        <v>-0.4286</v>
      </c>
      <c r="S11" s="12">
        <v>-0.3329</v>
      </c>
      <c r="T11" s="12">
        <v>0.3108</v>
      </c>
      <c r="U11" s="12">
        <v>-0.4912</v>
      </c>
      <c r="V11" s="11">
        <v>12</v>
      </c>
      <c r="W11" s="13">
        <v>950.91</v>
      </c>
      <c r="X11" s="11">
        <v>93</v>
      </c>
      <c r="Y11" s="11">
        <v>21</v>
      </c>
      <c r="Z11" s="13">
        <v>1425.38</v>
      </c>
      <c r="AA11" s="11">
        <v>74</v>
      </c>
      <c r="AB11" s="12">
        <v>-0.4286</v>
      </c>
      <c r="AC11" s="12">
        <v>-0.3329</v>
      </c>
    </row>
    <row r="12">
      <c r="A12" s="10" t="s">
        <v>38</v>
      </c>
      <c r="B12" s="11">
        <v>2055</v>
      </c>
      <c r="C12" s="11">
        <f>=ROUNDDOWN(43.9102564102564,0)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105.82</v>
      </c>
      <c r="L12" s="11">
        <v>91</v>
      </c>
      <c r="M12" s="14">
        <v>1.16</v>
      </c>
      <c r="N12" s="11"/>
      <c r="O12" s="13"/>
      <c r="P12" s="11">
        <v>80</v>
      </c>
      <c r="Q12" s="14"/>
      <c r="R12" s="12"/>
      <c r="S12" s="12"/>
      <c r="T12" s="12">
        <v>0.1375</v>
      </c>
      <c r="U12" s="12"/>
      <c r="V12" s="11">
        <v>5</v>
      </c>
      <c r="W12" s="13">
        <v>105.82</v>
      </c>
      <c r="X12" s="11">
        <v>91</v>
      </c>
      <c r="Y12" s="11"/>
      <c r="Z12" s="13"/>
      <c r="AA12" s="11">
        <v>79</v>
      </c>
      <c r="AB12" s="12"/>
      <c r="AC12" s="12"/>
    </row>
    <row r="13">
      <c r="A13" s="10" t="s">
        <v>39</v>
      </c>
      <c r="B13" s="11">
        <v>48676</v>
      </c>
      <c r="C13" s="11">
        <f>=ROUNDDOWN(13.3194691476262,0)</f>
      </c>
      <c r="D13" s="11">
        <v>86099</v>
      </c>
      <c r="E13" s="12">
        <v>1</v>
      </c>
      <c r="F13" s="11"/>
      <c r="G13" s="11">
        <f>=ROUNDDOWN({0},0)</f>
      </c>
      <c r="H13" s="11"/>
      <c r="I13" s="12"/>
      <c r="J13" s="11">
        <v>56</v>
      </c>
      <c r="K13" s="13">
        <v>1579.09</v>
      </c>
      <c r="L13" s="11">
        <v>687</v>
      </c>
      <c r="M13" s="14">
        <v>2.3</v>
      </c>
      <c r="N13" s="11">
        <v>68</v>
      </c>
      <c r="O13" s="13">
        <v>1766.05</v>
      </c>
      <c r="P13" s="11">
        <v>688</v>
      </c>
      <c r="Q13" s="14">
        <v>2.57</v>
      </c>
      <c r="R13" s="12">
        <v>-0.1765</v>
      </c>
      <c r="S13" s="12">
        <v>-0.1059</v>
      </c>
      <c r="T13" s="12">
        <v>-0.0015</v>
      </c>
      <c r="U13" s="12">
        <v>-0.1051</v>
      </c>
      <c r="V13" s="11">
        <v>56</v>
      </c>
      <c r="W13" s="13">
        <v>1579.09</v>
      </c>
      <c r="X13" s="11">
        <v>683</v>
      </c>
      <c r="Y13" s="11">
        <v>68</v>
      </c>
      <c r="Z13" s="13">
        <v>1766.05</v>
      </c>
      <c r="AA13" s="11">
        <v>667</v>
      </c>
      <c r="AB13" s="12">
        <v>-0.1765</v>
      </c>
      <c r="AC13" s="12">
        <v>-0.1059</v>
      </c>
    </row>
    <row r="14">
      <c r="A14" s="10" t="s">
        <v>40</v>
      </c>
      <c r="B14" s="11">
        <v>82558</v>
      </c>
      <c r="C14" s="11">
        <f>=ROUNDDOWN(15.5605398069964,0)</f>
      </c>
      <c r="D14" s="11">
        <v>106346</v>
      </c>
      <c r="E14" s="12">
        <v>0.9916</v>
      </c>
      <c r="F14" s="11"/>
      <c r="G14" s="11">
        <f>=ROUNDDOWN({0},0)</f>
      </c>
      <c r="H14" s="11"/>
      <c r="I14" s="12"/>
      <c r="J14" s="11">
        <v>246</v>
      </c>
      <c r="K14" s="13">
        <v>4533.08</v>
      </c>
      <c r="L14" s="11">
        <v>607</v>
      </c>
      <c r="M14" s="14">
        <v>7.47</v>
      </c>
      <c r="N14" s="11">
        <v>235</v>
      </c>
      <c r="O14" s="13">
        <v>4062.12</v>
      </c>
      <c r="P14" s="11">
        <v>667</v>
      </c>
      <c r="Q14" s="14">
        <v>6.09</v>
      </c>
      <c r="R14" s="12">
        <v>0.0468</v>
      </c>
      <c r="S14" s="12">
        <v>0.1159</v>
      </c>
      <c r="T14" s="12">
        <v>-0.09</v>
      </c>
      <c r="U14" s="12">
        <v>0.2266</v>
      </c>
      <c r="V14" s="11">
        <v>246</v>
      </c>
      <c r="W14" s="13">
        <v>4533.08</v>
      </c>
      <c r="X14" s="11">
        <v>600</v>
      </c>
      <c r="Y14" s="11">
        <v>235</v>
      </c>
      <c r="Z14" s="13">
        <v>4062.12</v>
      </c>
      <c r="AA14" s="11">
        <v>667</v>
      </c>
      <c r="AB14" s="12">
        <v>0.0468</v>
      </c>
      <c r="AC14" s="12">
        <v>0.1159</v>
      </c>
    </row>
    <row r="15">
      <c r="A15" s="10" t="s">
        <v>41</v>
      </c>
      <c r="B15" s="11">
        <v>41330</v>
      </c>
      <c r="C15" s="11">
        <f>=ROUNDDOWN(22.6739082729866,0)</f>
      </c>
      <c r="D15" s="11">
        <v>47616</v>
      </c>
      <c r="E15" s="12">
        <v>0.971</v>
      </c>
      <c r="F15" s="11"/>
      <c r="G15" s="11">
        <f>=ROUNDDOWN({0},0)</f>
      </c>
      <c r="H15" s="11"/>
      <c r="I15" s="12"/>
      <c r="J15" s="11">
        <v>42</v>
      </c>
      <c r="K15" s="13">
        <v>1551.47</v>
      </c>
      <c r="L15" s="11">
        <v>556</v>
      </c>
      <c r="M15" s="14">
        <v>2.79</v>
      </c>
      <c r="N15" s="11">
        <v>89</v>
      </c>
      <c r="O15" s="13">
        <v>3411.78</v>
      </c>
      <c r="P15" s="11">
        <v>485</v>
      </c>
      <c r="Q15" s="14">
        <v>7.03</v>
      </c>
      <c r="R15" s="12">
        <v>-0.5281</v>
      </c>
      <c r="S15" s="12">
        <v>-0.5453</v>
      </c>
      <c r="T15" s="12">
        <v>0.1464</v>
      </c>
      <c r="U15" s="12">
        <v>-0.6031</v>
      </c>
      <c r="V15" s="11">
        <v>42</v>
      </c>
      <c r="W15" s="13">
        <v>1551.47</v>
      </c>
      <c r="X15" s="11">
        <v>544</v>
      </c>
      <c r="Y15" s="11">
        <v>89</v>
      </c>
      <c r="Z15" s="13">
        <v>3411.78</v>
      </c>
      <c r="AA15" s="11">
        <v>451</v>
      </c>
      <c r="AB15" s="12">
        <v>-0.5281</v>
      </c>
      <c r="AC15" s="12">
        <v>-0.5453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1307</v>
      </c>
      <c r="K16" s="17">
        <v>100123.55</v>
      </c>
      <c r="L16" s="15">
        <v>6178</v>
      </c>
      <c r="M16" s="18">
        <v>16.21</v>
      </c>
      <c r="N16" s="15">
        <v>1374</v>
      </c>
      <c r="O16" s="17">
        <v>99902.84</v>
      </c>
      <c r="P16" s="15">
        <v>6071</v>
      </c>
      <c r="Q16" s="18">
        <v>16.46</v>
      </c>
      <c r="R16" s="16">
        <v>-0.0488</v>
      </c>
      <c r="S16" s="16">
        <v>0.0022</v>
      </c>
      <c r="T16" s="16">
        <v>0.0176</v>
      </c>
      <c r="U16" s="16">
        <v>-0.0152</v>
      </c>
      <c r="V16" s="15">
        <v>1307</v>
      </c>
      <c r="W16" s="17">
        <v>100123.55</v>
      </c>
      <c r="X16" s="15">
        <v>5847</v>
      </c>
      <c r="Y16" s="15">
        <v>1374</v>
      </c>
      <c r="Z16" s="17">
        <v>99902.84</v>
      </c>
      <c r="AA16" s="15">
        <v>5736</v>
      </c>
      <c r="AB16" s="16">
        <v>-0.0488</v>
      </c>
      <c r="AC16" s="16">
        <v>0.0022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