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<sst xmlns="http://schemas.openxmlformats.org/spreadsheetml/2006/main" count="43" uniqueCount="43">
  <si>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</si>
  <si>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</si>
  <si>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</si>
  <si>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05/28/2024</t>
  </si>
  <si>
    <t>End Date:</t>
  </si>
  <si>
    <t>Report Run Date:</t>
  </si>
  <si>
    <t>05/29/2024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</si>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</sst>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424551</v>
      </c>
      <c r="C5" s="11">
        <f>=ROUNDDOWN(20.1775122618912,0)</f>
      </c>
      <c r="D5" s="11">
        <v>432213</v>
      </c>
      <c r="E5" s="12">
        <v>0.9939</v>
      </c>
      <c r="F5" s="11"/>
      <c r="G5" s="11">
        <f>=ROUNDDOWN({0},0)</f>
      </c>
      <c r="H5" s="11">
        <v>150</v>
      </c>
      <c r="I5" s="12"/>
      <c r="J5" s="11">
        <v>2200</v>
      </c>
      <c r="K5" s="13">
        <v>102759.75</v>
      </c>
      <c r="L5" s="11">
        <v>1930</v>
      </c>
      <c r="M5" s="14">
        <v>53.24</v>
      </c>
      <c r="N5" s="11">
        <v>870</v>
      </c>
      <c r="O5" s="13">
        <v>48097.45</v>
      </c>
      <c r="P5" s="11">
        <v>1940</v>
      </c>
      <c r="Q5" s="14">
        <v>24.79</v>
      </c>
      <c r="R5" s="12">
        <v>1.5287</v>
      </c>
      <c r="S5" s="12">
        <v>1.1365</v>
      </c>
      <c r="T5" s="12">
        <v>-0.0052</v>
      </c>
      <c r="U5" s="12">
        <v>1.1476</v>
      </c>
      <c r="V5" s="11">
        <v>2200</v>
      </c>
      <c r="W5" s="13">
        <v>102759.75</v>
      </c>
      <c r="X5" s="11">
        <v>1800</v>
      </c>
      <c r="Y5" s="11">
        <v>870</v>
      </c>
      <c r="Z5" s="13">
        <v>48097.45</v>
      </c>
      <c r="AA5" s="11">
        <v>1825</v>
      </c>
      <c r="AB5" s="12">
        <v>1.5287</v>
      </c>
      <c r="AC5" s="12">
        <v>1.1365</v>
      </c>
    </row>
    <row r="6">
      <c r="A6" s="10" t="s">
        <v>32</v>
      </c>
      <c r="B6" s="11">
        <v>12304</v>
      </c>
      <c r="C6" s="11">
        <f>=ROUNDDOWN(15.3838459614904,0)</f>
      </c>
      <c r="D6" s="11">
        <v>12116</v>
      </c>
      <c r="E6" s="12">
        <v>1</v>
      </c>
      <c r="F6" s="11"/>
      <c r="G6" s="11">
        <f>=ROUNDDOWN({0},0)</f>
      </c>
      <c r="H6" s="11"/>
      <c r="I6" s="12"/>
      <c r="J6" s="11">
        <v>114</v>
      </c>
      <c r="K6" s="13">
        <v>5238.18</v>
      </c>
      <c r="L6" s="11">
        <v>177</v>
      </c>
      <c r="M6" s="14">
        <v>29.59</v>
      </c>
      <c r="N6" s="11">
        <v>69</v>
      </c>
      <c r="O6" s="13">
        <v>3287.04</v>
      </c>
      <c r="P6" s="11">
        <v>131</v>
      </c>
      <c r="Q6" s="14">
        <v>25.09</v>
      </c>
      <c r="R6" s="12">
        <v>0.6522</v>
      </c>
      <c r="S6" s="12">
        <v>0.5936</v>
      </c>
      <c r="T6" s="12">
        <v>0.3511</v>
      </c>
      <c r="U6" s="12">
        <v>0.1794</v>
      </c>
      <c r="V6" s="11">
        <v>114</v>
      </c>
      <c r="W6" s="13">
        <v>5238.18</v>
      </c>
      <c r="X6" s="11">
        <v>176</v>
      </c>
      <c r="Y6" s="11">
        <v>69</v>
      </c>
      <c r="Z6" s="13">
        <v>3287.04</v>
      </c>
      <c r="AA6" s="11">
        <v>123</v>
      </c>
      <c r="AB6" s="12">
        <v>0.6522</v>
      </c>
      <c r="AC6" s="12">
        <v>0.5936</v>
      </c>
    </row>
    <row r="7">
      <c r="A7" s="10" t="s">
        <v>33</v>
      </c>
      <c r="B7" s="11">
        <v>49918</v>
      </c>
      <c r="C7" s="11">
        <f>=ROUNDDOWN(15.1717220837639,0)</f>
      </c>
      <c r="D7" s="11">
        <v>77165</v>
      </c>
      <c r="E7" s="12">
        <v>1</v>
      </c>
      <c r="F7" s="11"/>
      <c r="G7" s="11">
        <f>=ROUNDDOWN({0},0)</f>
      </c>
      <c r="H7" s="11"/>
      <c r="I7" s="12"/>
      <c r="J7" s="11">
        <v>208</v>
      </c>
      <c r="K7" s="13">
        <v>5769.56</v>
      </c>
      <c r="L7" s="11">
        <v>230</v>
      </c>
      <c r="M7" s="14">
        <v>25.09</v>
      </c>
      <c r="N7" s="11">
        <v>171</v>
      </c>
      <c r="O7" s="13">
        <v>3826.93</v>
      </c>
      <c r="P7" s="11">
        <v>205</v>
      </c>
      <c r="Q7" s="14">
        <v>18.67</v>
      </c>
      <c r="R7" s="12">
        <v>0.2164</v>
      </c>
      <c r="S7" s="12">
        <v>0.5076</v>
      </c>
      <c r="T7" s="12">
        <v>0.122</v>
      </c>
      <c r="U7" s="12">
        <v>0.3439</v>
      </c>
      <c r="V7" s="11">
        <v>208</v>
      </c>
      <c r="W7" s="13">
        <v>5769.56</v>
      </c>
      <c r="X7" s="11">
        <v>217</v>
      </c>
      <c r="Y7" s="11">
        <v>171</v>
      </c>
      <c r="Z7" s="13">
        <v>3826.93</v>
      </c>
      <c r="AA7" s="11">
        <v>190</v>
      </c>
      <c r="AB7" s="12">
        <v>0.2164</v>
      </c>
      <c r="AC7" s="12">
        <v>0.5076</v>
      </c>
    </row>
    <row r="8">
      <c r="A8" s="10" t="s">
        <v>34</v>
      </c>
      <c r="B8" s="11">
        <v>80907</v>
      </c>
      <c r="C8" s="11">
        <f>=ROUNDDOWN(13.6264421052632,0)</f>
      </c>
      <c r="D8" s="11">
        <v>133024</v>
      </c>
      <c r="E8" s="12">
        <v>0.9916</v>
      </c>
      <c r="F8" s="11"/>
      <c r="G8" s="11">
        <f>=ROUNDDOWN({0},0)</f>
      </c>
      <c r="H8" s="11"/>
      <c r="I8" s="12"/>
      <c r="J8" s="11">
        <v>260</v>
      </c>
      <c r="K8" s="13">
        <v>4411.67</v>
      </c>
      <c r="L8" s="11">
        <v>236</v>
      </c>
      <c r="M8" s="14">
        <v>18.69</v>
      </c>
      <c r="N8" s="11">
        <v>97</v>
      </c>
      <c r="O8" s="13">
        <v>1677.93</v>
      </c>
      <c r="P8" s="11">
        <v>244</v>
      </c>
      <c r="Q8" s="14">
        <v>6.88</v>
      </c>
      <c r="R8" s="12">
        <v>1.6804</v>
      </c>
      <c r="S8" s="12">
        <v>1.6292</v>
      </c>
      <c r="T8" s="12">
        <v>-0.0328</v>
      </c>
      <c r="U8" s="12">
        <v>1.7166</v>
      </c>
      <c r="V8" s="11">
        <v>260</v>
      </c>
      <c r="W8" s="13">
        <v>4411.67</v>
      </c>
      <c r="X8" s="11">
        <v>232</v>
      </c>
      <c r="Y8" s="11">
        <v>97</v>
      </c>
      <c r="Z8" s="13">
        <v>1677.93</v>
      </c>
      <c r="AA8" s="11">
        <v>244</v>
      </c>
      <c r="AB8" s="12">
        <v>1.6804</v>
      </c>
      <c r="AC8" s="12">
        <v>1.6292</v>
      </c>
    </row>
    <row r="9">
      <c r="A9" s="10" t="s">
        <v>35</v>
      </c>
      <c r="B9" s="11">
        <v>118440</v>
      </c>
      <c r="C9" s="11">
        <f>=ROUNDDOWN(20.1497107859816,0)</f>
      </c>
      <c r="D9" s="11">
        <v>127995</v>
      </c>
      <c r="E9" s="12">
        <v>0.9844</v>
      </c>
      <c r="F9" s="11"/>
      <c r="G9" s="11">
        <f>=ROUNDDOWN({0},0)</f>
      </c>
      <c r="H9" s="11"/>
      <c r="I9" s="12"/>
      <c r="J9" s="11">
        <v>407</v>
      </c>
      <c r="K9" s="13">
        <v>11241.09</v>
      </c>
      <c r="L9" s="11">
        <v>1163</v>
      </c>
      <c r="M9" s="14">
        <v>9.67</v>
      </c>
      <c r="N9" s="11">
        <v>75</v>
      </c>
      <c r="O9" s="13">
        <v>2530.52</v>
      </c>
      <c r="P9" s="11">
        <v>1089</v>
      </c>
      <c r="Q9" s="14">
        <v>2.32</v>
      </c>
      <c r="R9" s="12">
        <v>4.4267</v>
      </c>
      <c r="S9" s="12">
        <v>3.4422</v>
      </c>
      <c r="T9" s="12">
        <v>0.068</v>
      </c>
      <c r="U9" s="12">
        <v>3.1681</v>
      </c>
      <c r="V9" s="11">
        <v>407</v>
      </c>
      <c r="W9" s="13">
        <v>11241.09</v>
      </c>
      <c r="X9" s="11">
        <v>992</v>
      </c>
      <c r="Y9" s="11">
        <v>75</v>
      </c>
      <c r="Z9" s="13">
        <v>2530.52</v>
      </c>
      <c r="AA9" s="11">
        <v>931</v>
      </c>
      <c r="AB9" s="12">
        <v>4.4267</v>
      </c>
      <c r="AC9" s="12">
        <v>3.4422</v>
      </c>
    </row>
    <row r="10">
      <c r="A10" s="10" t="s">
        <v>36</v>
      </c>
      <c r="B10" s="11">
        <v>70002</v>
      </c>
      <c r="C10" s="11">
        <f>=ROUNDDOWN(22.5645488830867,0)</f>
      </c>
      <c r="D10" s="11">
        <v>52010</v>
      </c>
      <c r="E10" s="12">
        <v>0.9902</v>
      </c>
      <c r="F10" s="11"/>
      <c r="G10" s="11">
        <f>=ROUNDDOWN({0},0)</f>
      </c>
      <c r="H10" s="11">
        <v>2503</v>
      </c>
      <c r="I10" s="12"/>
      <c r="J10" s="11">
        <v>826</v>
      </c>
      <c r="K10" s="13">
        <v>130147.02</v>
      </c>
      <c r="L10" s="11">
        <v>624</v>
      </c>
      <c r="M10" s="14">
        <v>208.57</v>
      </c>
      <c r="N10" s="11">
        <v>870</v>
      </c>
      <c r="O10" s="13">
        <v>144136.1</v>
      </c>
      <c r="P10" s="11">
        <v>720</v>
      </c>
      <c r="Q10" s="14">
        <v>200.19</v>
      </c>
      <c r="R10" s="12">
        <v>-0.0506</v>
      </c>
      <c r="S10" s="12">
        <v>-0.0971</v>
      </c>
      <c r="T10" s="12">
        <v>-0.1333</v>
      </c>
      <c r="U10" s="12">
        <v>0.0419</v>
      </c>
      <c r="V10" s="11">
        <v>826</v>
      </c>
      <c r="W10" s="13">
        <v>130147.02</v>
      </c>
      <c r="X10" s="11">
        <v>611</v>
      </c>
      <c r="Y10" s="11">
        <v>870</v>
      </c>
      <c r="Z10" s="13">
        <v>144136.1</v>
      </c>
      <c r="AA10" s="11">
        <v>716</v>
      </c>
      <c r="AB10" s="12">
        <v>-0.0506</v>
      </c>
      <c r="AC10" s="12">
        <v>-0.0971</v>
      </c>
    </row>
    <row r="11">
      <c r="A11" s="10" t="s">
        <v>37</v>
      </c>
      <c r="B11" s="11">
        <v>6613</v>
      </c>
      <c r="C11" s="11">
        <f>=ROUNDDOWN(19.5016219404305,0)</f>
      </c>
      <c r="D11" s="11">
        <v>6890</v>
      </c>
      <c r="E11" s="12">
        <v>0.9189</v>
      </c>
      <c r="F11" s="11"/>
      <c r="G11" s="11">
        <f>=ROUNDDOWN({0},0)</f>
      </c>
      <c r="H11" s="11"/>
      <c r="I11" s="12"/>
      <c r="J11" s="11">
        <v>43</v>
      </c>
      <c r="K11" s="13">
        <v>2592.61</v>
      </c>
      <c r="L11" s="11">
        <v>140</v>
      </c>
      <c r="M11" s="14">
        <v>18.52</v>
      </c>
      <c r="N11" s="11">
        <v>54</v>
      </c>
      <c r="O11" s="13">
        <v>3761.36</v>
      </c>
      <c r="P11" s="11">
        <v>114</v>
      </c>
      <c r="Q11" s="14">
        <v>32.99</v>
      </c>
      <c r="R11" s="12">
        <v>-0.2037</v>
      </c>
      <c r="S11" s="12">
        <v>-0.3107</v>
      </c>
      <c r="T11" s="12">
        <v>0.2281</v>
      </c>
      <c r="U11" s="12">
        <v>-0.4386</v>
      </c>
      <c r="V11" s="11">
        <v>43</v>
      </c>
      <c r="W11" s="13">
        <v>2592.61</v>
      </c>
      <c r="X11" s="11">
        <v>137</v>
      </c>
      <c r="Y11" s="11">
        <v>54</v>
      </c>
      <c r="Z11" s="13">
        <v>3761.36</v>
      </c>
      <c r="AA11" s="11">
        <v>114</v>
      </c>
      <c r="AB11" s="12">
        <v>-0.2037</v>
      </c>
      <c r="AC11" s="12">
        <v>-0.3107</v>
      </c>
    </row>
    <row r="12">
      <c r="A12" s="10" t="s">
        <v>38</v>
      </c>
      <c r="B12" s="11">
        <v>10832</v>
      </c>
      <c r="C12" s="11">
        <f>=ROUNDDOWN(65.0961538461538,0)</f>
      </c>
      <c r="D12" s="11">
        <v>1138</v>
      </c>
      <c r="E12" s="12">
        <v>1</v>
      </c>
      <c r="F12" s="11"/>
      <c r="G12" s="11">
        <f>=ROUNDDOWN({0},0)</f>
      </c>
      <c r="H12" s="11"/>
      <c r="I12" s="12"/>
      <c r="J12" s="11">
        <v>19</v>
      </c>
      <c r="K12" s="13">
        <v>511.15</v>
      </c>
      <c r="L12" s="11">
        <v>91</v>
      </c>
      <c r="M12" s="14">
        <v>5.62</v>
      </c>
      <c r="N12" s="11">
        <v>10</v>
      </c>
      <c r="O12" s="13">
        <v>292.7</v>
      </c>
      <c r="P12" s="11">
        <v>80</v>
      </c>
      <c r="Q12" s="14">
        <v>3.66</v>
      </c>
      <c r="R12" s="12">
        <v>0.9</v>
      </c>
      <c r="S12" s="12">
        <v>0.7463</v>
      </c>
      <c r="T12" s="12">
        <v>0.1375</v>
      </c>
      <c r="U12" s="12">
        <v>0.5355</v>
      </c>
      <c r="V12" s="11">
        <v>19</v>
      </c>
      <c r="W12" s="13">
        <v>511.15</v>
      </c>
      <c r="X12" s="11">
        <v>91</v>
      </c>
      <c r="Y12" s="11">
        <v>10</v>
      </c>
      <c r="Z12" s="13">
        <v>292.7</v>
      </c>
      <c r="AA12" s="11">
        <v>79</v>
      </c>
      <c r="AB12" s="12">
        <v>0.9</v>
      </c>
      <c r="AC12" s="12">
        <v>0.7463</v>
      </c>
    </row>
    <row r="13">
      <c r="A13" s="10" t="s">
        <v>39</v>
      </c>
      <c r="B13" s="11">
        <v>95027</v>
      </c>
      <c r="C13" s="11">
        <f>=ROUNDDOWN(14.0418772349795,0)</f>
      </c>
      <c r="D13" s="11">
        <v>143448</v>
      </c>
      <c r="E13" s="12">
        <v>0.9819</v>
      </c>
      <c r="F13" s="11"/>
      <c r="G13" s="11">
        <f>=ROUNDDOWN({0},0)</f>
      </c>
      <c r="H13" s="11"/>
      <c r="I13" s="12"/>
      <c r="J13" s="11">
        <v>332</v>
      </c>
      <c r="K13" s="13">
        <v>8410.31</v>
      </c>
      <c r="L13" s="11">
        <v>944</v>
      </c>
      <c r="M13" s="14">
        <v>8.91</v>
      </c>
      <c r="N13" s="11">
        <v>93</v>
      </c>
      <c r="O13" s="13">
        <v>2285.88</v>
      </c>
      <c r="P13" s="11">
        <v>863</v>
      </c>
      <c r="Q13" s="14">
        <v>2.65</v>
      </c>
      <c r="R13" s="12">
        <v>2.5699</v>
      </c>
      <c r="S13" s="12">
        <v>2.6792</v>
      </c>
      <c r="T13" s="12">
        <v>0.0939</v>
      </c>
      <c r="U13" s="12">
        <v>2.3623</v>
      </c>
      <c r="V13" s="11">
        <v>332</v>
      </c>
      <c r="W13" s="13">
        <v>8410.31</v>
      </c>
      <c r="X13" s="11">
        <v>940</v>
      </c>
      <c r="Y13" s="11">
        <v>93</v>
      </c>
      <c r="Z13" s="13">
        <v>2285.88</v>
      </c>
      <c r="AA13" s="11">
        <v>854</v>
      </c>
      <c r="AB13" s="12">
        <v>2.5699</v>
      </c>
      <c r="AC13" s="12">
        <v>2.6792</v>
      </c>
    </row>
    <row r="14">
      <c r="A14" s="10" t="s">
        <v>40</v>
      </c>
      <c r="B14" s="11">
        <v>145926</v>
      </c>
      <c r="C14" s="11">
        <f>=ROUNDDOWN(20.478255378268,0)</f>
      </c>
      <c r="D14" s="11">
        <v>112496</v>
      </c>
      <c r="E14" s="12">
        <v>0.9954</v>
      </c>
      <c r="F14" s="11"/>
      <c r="G14" s="11">
        <f>=ROUNDDOWN({0},0)</f>
      </c>
      <c r="H14" s="11"/>
      <c r="I14" s="12"/>
      <c r="J14" s="11">
        <v>1355</v>
      </c>
      <c r="K14" s="13">
        <v>21495.96</v>
      </c>
      <c r="L14" s="11">
        <v>612</v>
      </c>
      <c r="M14" s="14">
        <v>35.12</v>
      </c>
      <c r="N14" s="11">
        <v>376</v>
      </c>
      <c r="O14" s="13">
        <v>5932.26</v>
      </c>
      <c r="P14" s="11">
        <v>673</v>
      </c>
      <c r="Q14" s="14">
        <v>8.81</v>
      </c>
      <c r="R14" s="12">
        <v>2.6037</v>
      </c>
      <c r="S14" s="12">
        <v>2.6236</v>
      </c>
      <c r="T14" s="12">
        <v>-0.0906</v>
      </c>
      <c r="U14" s="12">
        <v>2.9864</v>
      </c>
      <c r="V14" s="11">
        <v>1355</v>
      </c>
      <c r="W14" s="13">
        <v>21495.96</v>
      </c>
      <c r="X14" s="11">
        <v>605</v>
      </c>
      <c r="Y14" s="11">
        <v>376</v>
      </c>
      <c r="Z14" s="13">
        <v>5932.26</v>
      </c>
      <c r="AA14" s="11">
        <v>673</v>
      </c>
      <c r="AB14" s="12">
        <v>2.6037</v>
      </c>
      <c r="AC14" s="12">
        <v>2.6236</v>
      </c>
    </row>
    <row r="15">
      <c r="A15" s="10" t="s">
        <v>41</v>
      </c>
      <c r="B15" s="11">
        <v>80712</v>
      </c>
      <c r="C15" s="11">
        <f>=ROUNDDOWN(24.8988153998026,0)</f>
      </c>
      <c r="D15" s="11">
        <v>71435</v>
      </c>
      <c r="E15" s="12">
        <v>1</v>
      </c>
      <c r="F15" s="11"/>
      <c r="G15" s="11">
        <f>=ROUNDDOWN({0},0)</f>
      </c>
      <c r="H15" s="11"/>
      <c r="I15" s="12"/>
      <c r="J15" s="11">
        <v>300</v>
      </c>
      <c r="K15" s="13">
        <v>9935.76</v>
      </c>
      <c r="L15" s="11">
        <v>569</v>
      </c>
      <c r="M15" s="14">
        <v>17.46</v>
      </c>
      <c r="N15" s="11">
        <v>155</v>
      </c>
      <c r="O15" s="13">
        <v>5714.14</v>
      </c>
      <c r="P15" s="11">
        <v>512</v>
      </c>
      <c r="Q15" s="14">
        <v>11.16</v>
      </c>
      <c r="R15" s="12">
        <v>0.9355</v>
      </c>
      <c r="S15" s="12">
        <v>0.7388</v>
      </c>
      <c r="T15" s="12">
        <v>0.1113</v>
      </c>
      <c r="U15" s="12">
        <v>0.5645</v>
      </c>
      <c r="V15" s="11">
        <v>300</v>
      </c>
      <c r="W15" s="13">
        <v>9935.76</v>
      </c>
      <c r="X15" s="11">
        <v>557</v>
      </c>
      <c r="Y15" s="11">
        <v>155</v>
      </c>
      <c r="Z15" s="13">
        <v>5714.14</v>
      </c>
      <c r="AA15" s="11">
        <v>476</v>
      </c>
      <c r="AB15" s="12">
        <v>0.9355</v>
      </c>
      <c r="AC15" s="12">
        <v>0.7388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6064</v>
      </c>
      <c r="K16" s="17">
        <v>302513.06</v>
      </c>
      <c r="L16" s="15">
        <v>6716</v>
      </c>
      <c r="M16" s="18">
        <v>45.04</v>
      </c>
      <c r="N16" s="15">
        <v>2840</v>
      </c>
      <c r="O16" s="17">
        <v>221542.31</v>
      </c>
      <c r="P16" s="15">
        <v>6571</v>
      </c>
      <c r="Q16" s="18">
        <v>33.72</v>
      </c>
      <c r="R16" s="16">
        <v>1.1352</v>
      </c>
      <c r="S16" s="16">
        <v>0.3655</v>
      </c>
      <c r="T16" s="16">
        <v>0.0221</v>
      </c>
      <c r="U16" s="16">
        <v>0.3357</v>
      </c>
      <c r="V16" s="15">
        <v>6064</v>
      </c>
      <c r="W16" s="17">
        <v>302513.06</v>
      </c>
      <c r="X16" s="15">
        <v>6358</v>
      </c>
      <c r="Y16" s="15">
        <v>2840</v>
      </c>
      <c r="Z16" s="17">
        <v>221542.31</v>
      </c>
      <c r="AA16" s="15">
        <v>6225</v>
      </c>
      <c r="AB16" s="16">
        <v>1.1352</v>
      </c>
      <c r="AC16" s="16">
        <v>0.3655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