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<sst xmlns="http://schemas.openxmlformats.org/spreadsheetml/2006/main" count="42" uniqueCount="42">
  <si>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</si>
  <si>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</si>
  <si>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</si>
  <si>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05/26/2024</t>
  </si>
  <si>
    <t>End Date:</t>
  </si>
  <si>
    <t>Report Run Date:</t>
  </si>
  <si>
    <t>05/27/2024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</si>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</sst>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59173</v>
      </c>
      <c r="C5" s="11">
        <f>=ROUNDDOWN(22.3691074736325,0)</f>
      </c>
      <c r="D5" s="11">
        <v>43680</v>
      </c>
      <c r="E5" s="12">
        <v>1</v>
      </c>
      <c r="F5" s="11"/>
      <c r="G5" s="11">
        <f>=ROUNDDOWN({0},0)</f>
      </c>
      <c r="H5" s="11">
        <v>150</v>
      </c>
      <c r="I5" s="12"/>
      <c r="J5" s="11">
        <v>7</v>
      </c>
      <c r="K5" s="13">
        <v>1250.17</v>
      </c>
      <c r="L5" s="11">
        <v>1457</v>
      </c>
      <c r="M5" s="14">
        <v>0.86</v>
      </c>
      <c r="N5" s="11">
        <v>150</v>
      </c>
      <c r="O5" s="13">
        <v>8724.91</v>
      </c>
      <c r="P5" s="11">
        <v>1624</v>
      </c>
      <c r="Q5" s="14">
        <v>5.37</v>
      </c>
      <c r="R5" s="12">
        <v>-0.9533</v>
      </c>
      <c r="S5" s="12">
        <v>-0.8567</v>
      </c>
      <c r="T5" s="12">
        <v>-0.1028</v>
      </c>
      <c r="U5" s="12">
        <v>-0.8399</v>
      </c>
      <c r="V5" s="11">
        <v>7</v>
      </c>
      <c r="W5" s="13">
        <v>1250.17</v>
      </c>
      <c r="X5" s="11">
        <v>1436</v>
      </c>
      <c r="Y5" s="11">
        <v>150</v>
      </c>
      <c r="Z5" s="13">
        <v>8724.91</v>
      </c>
      <c r="AA5" s="11">
        <v>1585</v>
      </c>
      <c r="AB5" s="12">
        <v>-0.9533</v>
      </c>
      <c r="AC5" s="12">
        <v>-0.8567</v>
      </c>
    </row>
    <row r="6">
      <c r="A6" s="10" t="s">
        <v>32</v>
      </c>
      <c r="B6" s="11">
        <v>2612</v>
      </c>
      <c r="C6" s="11">
        <f>=ROUNDDOWN(22.135593220339,0)</f>
      </c>
      <c r="D6" s="11">
        <v>970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58</v>
      </c>
      <c r="M6" s="14"/>
      <c r="N6" s="11">
        <v>9</v>
      </c>
      <c r="O6" s="13">
        <v>600.33</v>
      </c>
      <c r="P6" s="11">
        <v>50</v>
      </c>
      <c r="Q6" s="14">
        <v>12.01</v>
      </c>
      <c r="R6" s="12"/>
      <c r="S6" s="12"/>
      <c r="T6" s="12">
        <v>0.16</v>
      </c>
      <c r="U6" s="12"/>
      <c r="V6" s="11"/>
      <c r="W6" s="13"/>
      <c r="X6" s="11">
        <v>58</v>
      </c>
      <c r="Y6" s="11">
        <v>9</v>
      </c>
      <c r="Z6" s="13">
        <v>600.33</v>
      </c>
      <c r="AA6" s="11">
        <v>49</v>
      </c>
      <c r="AB6" s="12"/>
      <c r="AC6" s="12"/>
    </row>
    <row r="7">
      <c r="A7" s="10" t="s">
        <v>33</v>
      </c>
      <c r="B7" s="11">
        <v>16856</v>
      </c>
      <c r="C7" s="11">
        <f>=ROUNDDOWN(21.8059508408797,0)</f>
      </c>
      <c r="D7" s="11">
        <v>12633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155</v>
      </c>
      <c r="M7" s="14"/>
      <c r="N7" s="11">
        <v>16</v>
      </c>
      <c r="O7" s="13">
        <v>336.77</v>
      </c>
      <c r="P7" s="11">
        <v>152</v>
      </c>
      <c r="Q7" s="14">
        <v>2.22</v>
      </c>
      <c r="R7" s="12"/>
      <c r="S7" s="12"/>
      <c r="T7" s="12">
        <v>0.0197</v>
      </c>
      <c r="U7" s="12"/>
      <c r="V7" s="11"/>
      <c r="W7" s="13"/>
      <c r="X7" s="11">
        <v>147</v>
      </c>
      <c r="Y7" s="11">
        <v>16</v>
      </c>
      <c r="Z7" s="13">
        <v>336.77</v>
      </c>
      <c r="AA7" s="11">
        <v>143</v>
      </c>
      <c r="AB7" s="12"/>
      <c r="AC7" s="12"/>
    </row>
    <row r="8">
      <c r="A8" s="10" t="s">
        <v>34</v>
      </c>
      <c r="B8" s="11">
        <v>1579</v>
      </c>
      <c r="C8" s="11">
        <f>=ROUNDDOWN(8.39893617021277,0)</f>
      </c>
      <c r="D8" s="11">
        <v>5180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96</v>
      </c>
      <c r="M8" s="14"/>
      <c r="N8" s="11">
        <v>3</v>
      </c>
      <c r="O8" s="13">
        <v>74.5</v>
      </c>
      <c r="P8" s="11">
        <v>91</v>
      </c>
      <c r="Q8" s="14">
        <v>0.82</v>
      </c>
      <c r="R8" s="12"/>
      <c r="S8" s="12"/>
      <c r="T8" s="12">
        <v>0.0549</v>
      </c>
      <c r="U8" s="12"/>
      <c r="V8" s="11"/>
      <c r="W8" s="13"/>
      <c r="X8" s="11">
        <v>92</v>
      </c>
      <c r="Y8" s="11">
        <v>3</v>
      </c>
      <c r="Z8" s="13">
        <v>74.5</v>
      </c>
      <c r="AA8" s="11">
        <v>91</v>
      </c>
      <c r="AB8" s="12"/>
      <c r="AC8" s="12"/>
    </row>
    <row r="9">
      <c r="A9" s="10" t="s">
        <v>35</v>
      </c>
      <c r="B9" s="11">
        <v>8760</v>
      </c>
      <c r="C9" s="11">
        <f>=ROUNDDOWN(22.1491782553729,0)</f>
      </c>
      <c r="D9" s="11">
        <v>7460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445</v>
      </c>
      <c r="M9" s="14"/>
      <c r="N9" s="11">
        <v>20</v>
      </c>
      <c r="O9" s="13">
        <v>610.02</v>
      </c>
      <c r="P9" s="11">
        <v>444</v>
      </c>
      <c r="Q9" s="14">
        <v>1.37</v>
      </c>
      <c r="R9" s="12"/>
      <c r="S9" s="12"/>
      <c r="T9" s="12">
        <v>0.0023</v>
      </c>
      <c r="U9" s="12"/>
      <c r="V9" s="11"/>
      <c r="W9" s="13"/>
      <c r="X9" s="11">
        <v>419</v>
      </c>
      <c r="Y9" s="11">
        <v>20</v>
      </c>
      <c r="Z9" s="13">
        <v>610.02</v>
      </c>
      <c r="AA9" s="11">
        <v>419</v>
      </c>
      <c r="AB9" s="12"/>
      <c r="AC9" s="12"/>
    </row>
    <row r="10">
      <c r="A10" s="10" t="s">
        <v>36</v>
      </c>
      <c r="B10" s="11">
        <v>24873</v>
      </c>
      <c r="C10" s="11">
        <f>=ROUNDDOWN(22.7858189813118,0)</f>
      </c>
      <c r="D10" s="11">
        <v>21671</v>
      </c>
      <c r="E10" s="12">
        <v>0.9899</v>
      </c>
      <c r="F10" s="11"/>
      <c r="G10" s="11">
        <f>=ROUNDDOWN({0},0)</f>
      </c>
      <c r="H10" s="11">
        <v>1708</v>
      </c>
      <c r="I10" s="12"/>
      <c r="J10" s="11">
        <v>82</v>
      </c>
      <c r="K10" s="13">
        <v>14044.68</v>
      </c>
      <c r="L10" s="11">
        <v>538</v>
      </c>
      <c r="M10" s="14">
        <v>26.11</v>
      </c>
      <c r="N10" s="11">
        <v>197</v>
      </c>
      <c r="O10" s="13">
        <v>33061.46</v>
      </c>
      <c r="P10" s="11">
        <v>646</v>
      </c>
      <c r="Q10" s="14">
        <v>51.18</v>
      </c>
      <c r="R10" s="12">
        <v>-0.5838</v>
      </c>
      <c r="S10" s="12">
        <v>-0.5752</v>
      </c>
      <c r="T10" s="12">
        <v>-0.1672</v>
      </c>
      <c r="U10" s="12">
        <v>-0.4898</v>
      </c>
      <c r="V10" s="11">
        <v>82</v>
      </c>
      <c r="W10" s="13">
        <v>14044.68</v>
      </c>
      <c r="X10" s="11">
        <v>531</v>
      </c>
      <c r="Y10" s="11">
        <v>197</v>
      </c>
      <c r="Z10" s="13">
        <v>33061.46</v>
      </c>
      <c r="AA10" s="11">
        <v>642</v>
      </c>
      <c r="AB10" s="12">
        <v>-0.5838</v>
      </c>
      <c r="AC10" s="12">
        <v>-0.5752</v>
      </c>
    </row>
    <row r="11">
      <c r="A11" s="10" t="s">
        <v>37</v>
      </c>
      <c r="B11" s="11">
        <v>61</v>
      </c>
      <c r="C11" s="11">
        <f>=ROUNDDOWN(15.25,0)</f>
      </c>
      <c r="D11" s="11">
        <v>100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24</v>
      </c>
      <c r="M11" s="14"/>
      <c r="N11" s="11">
        <v>1</v>
      </c>
      <c r="O11" s="13">
        <v>54.43</v>
      </c>
      <c r="P11" s="11">
        <v>21</v>
      </c>
      <c r="Q11" s="14">
        <v>2.59</v>
      </c>
      <c r="R11" s="12"/>
      <c r="S11" s="12"/>
      <c r="T11" s="12">
        <v>0.1429</v>
      </c>
      <c r="U11" s="12"/>
      <c r="V11" s="11"/>
      <c r="W11" s="13"/>
      <c r="X11" s="11">
        <v>24</v>
      </c>
      <c r="Y11" s="11">
        <v>1</v>
      </c>
      <c r="Z11" s="13">
        <v>54.43</v>
      </c>
      <c r="AA11" s="11">
        <v>21</v>
      </c>
      <c r="AB11" s="12"/>
      <c r="AC11" s="12"/>
    </row>
    <row r="12">
      <c r="A12" s="10" t="s">
        <v>38</v>
      </c>
      <c r="B12" s="11">
        <v>19222</v>
      </c>
      <c r="C12" s="11">
        <f>=ROUNDDOWN(10.7535664335664,0)</f>
      </c>
      <c r="D12" s="11">
        <v>41262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620</v>
      </c>
      <c r="M12" s="14"/>
      <c r="N12" s="11">
        <v>26</v>
      </c>
      <c r="O12" s="13">
        <v>672.13</v>
      </c>
      <c r="P12" s="11">
        <v>614</v>
      </c>
      <c r="Q12" s="14">
        <v>1.09</v>
      </c>
      <c r="R12" s="12"/>
      <c r="S12" s="12"/>
      <c r="T12" s="12">
        <v>0.0098</v>
      </c>
      <c r="U12" s="12"/>
      <c r="V12" s="11"/>
      <c r="W12" s="13"/>
      <c r="X12" s="11">
        <v>616</v>
      </c>
      <c r="Y12" s="11">
        <v>26</v>
      </c>
      <c r="Z12" s="13">
        <v>672.13</v>
      </c>
      <c r="AA12" s="11">
        <v>605</v>
      </c>
      <c r="AB12" s="12"/>
      <c r="AC12" s="12"/>
    </row>
    <row r="13">
      <c r="A13" s="10" t="s">
        <v>39</v>
      </c>
      <c r="B13" s="11">
        <v>14343</v>
      </c>
      <c r="C13" s="11">
        <f>=ROUNDDOWN(20.554600171969,0)</f>
      </c>
      <c r="D13" s="11">
        <v>13628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517</v>
      </c>
      <c r="M13" s="14"/>
      <c r="N13" s="11">
        <v>82</v>
      </c>
      <c r="O13" s="13">
        <v>1432.12</v>
      </c>
      <c r="P13" s="11">
        <v>581</v>
      </c>
      <c r="Q13" s="14">
        <v>2.46</v>
      </c>
      <c r="R13" s="12"/>
      <c r="S13" s="12"/>
      <c r="T13" s="12">
        <v>-0.1102</v>
      </c>
      <c r="U13" s="12"/>
      <c r="V13" s="11"/>
      <c r="W13" s="13"/>
      <c r="X13" s="11">
        <v>515</v>
      </c>
      <c r="Y13" s="11">
        <v>82</v>
      </c>
      <c r="Z13" s="13">
        <v>1432.12</v>
      </c>
      <c r="AA13" s="11">
        <v>581</v>
      </c>
      <c r="AB13" s="12"/>
      <c r="AC13" s="12"/>
    </row>
    <row r="14">
      <c r="A14" s="10" t="s">
        <v>40</v>
      </c>
      <c r="B14" s="11">
        <v>5759</v>
      </c>
      <c r="C14" s="11">
        <f>=ROUNDDOWN(20.7009345794393,0)</f>
      </c>
      <c r="D14" s="11">
        <v>8739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379</v>
      </c>
      <c r="M14" s="14"/>
      <c r="N14" s="11">
        <v>21</v>
      </c>
      <c r="O14" s="13">
        <v>662.85</v>
      </c>
      <c r="P14" s="11">
        <v>420</v>
      </c>
      <c r="Q14" s="14">
        <v>1.58</v>
      </c>
      <c r="R14" s="12"/>
      <c r="S14" s="12"/>
      <c r="T14" s="12">
        <v>-0.0976</v>
      </c>
      <c r="U14" s="12"/>
      <c r="V14" s="11"/>
      <c r="W14" s="13"/>
      <c r="X14" s="11">
        <v>373</v>
      </c>
      <c r="Y14" s="11">
        <v>21</v>
      </c>
      <c r="Z14" s="13">
        <v>662.85</v>
      </c>
      <c r="AA14" s="11">
        <v>396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89</v>
      </c>
      <c r="K15" s="17">
        <v>15294.85</v>
      </c>
      <c r="L15" s="15">
        <v>4289</v>
      </c>
      <c r="M15" s="18">
        <v>3.57</v>
      </c>
      <c r="N15" s="15">
        <v>525</v>
      </c>
      <c r="O15" s="17">
        <v>46229.52</v>
      </c>
      <c r="P15" s="15">
        <v>4643</v>
      </c>
      <c r="Q15" s="18">
        <v>9.96</v>
      </c>
      <c r="R15" s="16">
        <v>-0.8305</v>
      </c>
      <c r="S15" s="16">
        <v>-0.6692</v>
      </c>
      <c r="T15" s="16">
        <v>-0.0762</v>
      </c>
      <c r="U15" s="16">
        <v>-0.6416</v>
      </c>
      <c r="V15" s="15">
        <v>89</v>
      </c>
      <c r="W15" s="17">
        <v>15294.85</v>
      </c>
      <c r="X15" s="15">
        <v>4211</v>
      </c>
      <c r="Y15" s="15">
        <v>525</v>
      </c>
      <c r="Z15" s="17">
        <v>46229.52</v>
      </c>
      <c r="AA15" s="15">
        <v>4532</v>
      </c>
      <c r="AB15" s="16">
        <v>-0.8305</v>
      </c>
      <c r="AC15" s="16">
        <v>-0.6692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