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<sst xmlns="http://schemas.openxmlformats.org/spreadsheetml/2006/main" count="43" uniqueCount="43">
  <si>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</si>
  <si>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</si>
  <si>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</si>
  <si>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05/23/2024</t>
  </si>
  <si>
    <t>End Date:</t>
  </si>
  <si>
    <t>Report Run Date:</t>
  </si>
  <si>
    <t>05/24/2024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</si>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</sst>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271485</v>
      </c>
      <c r="C5" s="11">
        <f>=ROUNDDOWN(19.1109906586793,0)</f>
      </c>
      <c r="D5" s="11">
        <v>271608</v>
      </c>
      <c r="E5" s="12">
        <v>0.9955</v>
      </c>
      <c r="F5" s="11"/>
      <c r="G5" s="11">
        <f>=ROUNDDOWN({0},0)</f>
      </c>
      <c r="H5" s="11">
        <v>150</v>
      </c>
      <c r="I5" s="12"/>
      <c r="J5" s="11">
        <v>597</v>
      </c>
      <c r="K5" s="13">
        <v>28259.24</v>
      </c>
      <c r="L5" s="11">
        <v>1916</v>
      </c>
      <c r="M5" s="14">
        <v>14.75</v>
      </c>
      <c r="N5" s="11">
        <v>338</v>
      </c>
      <c r="O5" s="13">
        <v>19127.99</v>
      </c>
      <c r="P5" s="11">
        <v>1919</v>
      </c>
      <c r="Q5" s="14">
        <v>9.97</v>
      </c>
      <c r="R5" s="12">
        <v>0.7663</v>
      </c>
      <c r="S5" s="12">
        <v>0.4774</v>
      </c>
      <c r="T5" s="12">
        <v>-0.0016</v>
      </c>
      <c r="U5" s="12">
        <v>0.4794</v>
      </c>
      <c r="V5" s="11">
        <v>597</v>
      </c>
      <c r="W5" s="13">
        <v>28259.24</v>
      </c>
      <c r="X5" s="11">
        <v>1786</v>
      </c>
      <c r="Y5" s="11">
        <v>338</v>
      </c>
      <c r="Z5" s="13">
        <v>19127.99</v>
      </c>
      <c r="AA5" s="11">
        <v>1800</v>
      </c>
      <c r="AB5" s="12">
        <v>0.7663</v>
      </c>
      <c r="AC5" s="12">
        <v>0.4774</v>
      </c>
    </row>
    <row r="6">
      <c r="A6" s="10" t="s">
        <v>32</v>
      </c>
      <c r="B6" s="11">
        <v>6182</v>
      </c>
      <c r="C6" s="11">
        <f>=ROUNDDOWN(12.3615276944611,0)</f>
      </c>
      <c r="D6" s="11">
        <v>8750</v>
      </c>
      <c r="E6" s="12">
        <v>0.9355</v>
      </c>
      <c r="F6" s="11"/>
      <c r="G6" s="11">
        <f>=ROUNDDOWN({0},0)</f>
      </c>
      <c r="H6" s="11"/>
      <c r="I6" s="12"/>
      <c r="J6" s="11">
        <v>46</v>
      </c>
      <c r="K6" s="13">
        <v>2570.05</v>
      </c>
      <c r="L6" s="11">
        <v>165</v>
      </c>
      <c r="M6" s="14">
        <v>15.58</v>
      </c>
      <c r="N6" s="11">
        <v>12</v>
      </c>
      <c r="O6" s="13">
        <v>642.83</v>
      </c>
      <c r="P6" s="11">
        <v>126</v>
      </c>
      <c r="Q6" s="14">
        <v>5.1</v>
      </c>
      <c r="R6" s="12">
        <v>2.8333</v>
      </c>
      <c r="S6" s="12">
        <v>2.998</v>
      </c>
      <c r="T6" s="12">
        <v>0.3095</v>
      </c>
      <c r="U6" s="12">
        <v>2.0549</v>
      </c>
      <c r="V6" s="11">
        <v>46</v>
      </c>
      <c r="W6" s="13">
        <v>2570.05</v>
      </c>
      <c r="X6" s="11">
        <v>165</v>
      </c>
      <c r="Y6" s="11">
        <v>12</v>
      </c>
      <c r="Z6" s="13">
        <v>642.83</v>
      </c>
      <c r="AA6" s="11">
        <v>117</v>
      </c>
      <c r="AB6" s="12">
        <v>2.8333</v>
      </c>
      <c r="AC6" s="12">
        <v>2.998</v>
      </c>
    </row>
    <row r="7">
      <c r="A7" s="10" t="s">
        <v>33</v>
      </c>
      <c r="B7" s="11">
        <v>36023</v>
      </c>
      <c r="C7" s="11">
        <f>=ROUNDDOWN(14.663166035739,0)</f>
      </c>
      <c r="D7" s="11">
        <v>57803</v>
      </c>
      <c r="E7" s="12">
        <v>1</v>
      </c>
      <c r="F7" s="11"/>
      <c r="G7" s="11">
        <f>=ROUNDDOWN({0},0)</f>
      </c>
      <c r="H7" s="11"/>
      <c r="I7" s="12"/>
      <c r="J7" s="11">
        <v>65</v>
      </c>
      <c r="K7" s="13">
        <v>1636.89</v>
      </c>
      <c r="L7" s="11">
        <v>179</v>
      </c>
      <c r="M7" s="14">
        <v>9.14</v>
      </c>
      <c r="N7" s="11">
        <v>77</v>
      </c>
      <c r="O7" s="13">
        <v>1601.69</v>
      </c>
      <c r="P7" s="11">
        <v>170</v>
      </c>
      <c r="Q7" s="14">
        <v>9.42</v>
      </c>
      <c r="R7" s="12">
        <v>-0.1558</v>
      </c>
      <c r="S7" s="12">
        <v>0.022</v>
      </c>
      <c r="T7" s="12">
        <v>0.0529</v>
      </c>
      <c r="U7" s="12">
        <v>-0.0297</v>
      </c>
      <c r="V7" s="11">
        <v>65</v>
      </c>
      <c r="W7" s="13">
        <v>1636.89</v>
      </c>
      <c r="X7" s="11">
        <v>171</v>
      </c>
      <c r="Y7" s="11">
        <v>77</v>
      </c>
      <c r="Z7" s="13">
        <v>1601.69</v>
      </c>
      <c r="AA7" s="11">
        <v>161</v>
      </c>
      <c r="AB7" s="12">
        <v>-0.1558</v>
      </c>
      <c r="AC7" s="12">
        <v>0.022</v>
      </c>
    </row>
    <row r="8">
      <c r="A8" s="10" t="s">
        <v>34</v>
      </c>
      <c r="B8" s="11">
        <v>37404</v>
      </c>
      <c r="C8" s="11">
        <f>=ROUNDDOWN(14.1799984835848,0)</f>
      </c>
      <c r="D8" s="11">
        <v>56976</v>
      </c>
      <c r="E8" s="12">
        <v>0.963</v>
      </c>
      <c r="F8" s="11"/>
      <c r="G8" s="11">
        <f>=ROUNDDOWN({0},0)</f>
      </c>
      <c r="H8" s="11"/>
      <c r="I8" s="12"/>
      <c r="J8" s="11">
        <v>73</v>
      </c>
      <c r="K8" s="13">
        <v>1289.07</v>
      </c>
      <c r="L8" s="11">
        <v>223</v>
      </c>
      <c r="M8" s="14">
        <v>5.78</v>
      </c>
      <c r="N8" s="11">
        <v>39</v>
      </c>
      <c r="O8" s="13">
        <v>646.56</v>
      </c>
      <c r="P8" s="11">
        <v>233</v>
      </c>
      <c r="Q8" s="14">
        <v>2.77</v>
      </c>
      <c r="R8" s="12">
        <v>0.8718</v>
      </c>
      <c r="S8" s="12">
        <v>0.9937</v>
      </c>
      <c r="T8" s="12">
        <v>-0.0429</v>
      </c>
      <c r="U8" s="12">
        <v>1.0866</v>
      </c>
      <c r="V8" s="11">
        <v>73</v>
      </c>
      <c r="W8" s="13">
        <v>1289.07</v>
      </c>
      <c r="X8" s="11">
        <v>223</v>
      </c>
      <c r="Y8" s="11">
        <v>39</v>
      </c>
      <c r="Z8" s="13">
        <v>646.56</v>
      </c>
      <c r="AA8" s="11">
        <v>233</v>
      </c>
      <c r="AB8" s="12">
        <v>0.8718</v>
      </c>
      <c r="AC8" s="12">
        <v>0.9937</v>
      </c>
    </row>
    <row r="9">
      <c r="A9" s="10" t="s">
        <v>35</v>
      </c>
      <c r="B9" s="11">
        <v>49402</v>
      </c>
      <c r="C9" s="11">
        <f>=ROUNDDOWN(19.4618657421998,0)</f>
      </c>
      <c r="D9" s="11">
        <v>53910</v>
      </c>
      <c r="E9" s="12">
        <v>0.9756</v>
      </c>
      <c r="F9" s="11"/>
      <c r="G9" s="11">
        <f>=ROUNDDOWN({0},0)</f>
      </c>
      <c r="H9" s="11"/>
      <c r="I9" s="12"/>
      <c r="J9" s="11">
        <v>116</v>
      </c>
      <c r="K9" s="13">
        <v>3486.3</v>
      </c>
      <c r="L9" s="11">
        <v>998</v>
      </c>
      <c r="M9" s="14">
        <v>3.49</v>
      </c>
      <c r="N9" s="11">
        <v>30</v>
      </c>
      <c r="O9" s="13">
        <v>1083.23</v>
      </c>
      <c r="P9" s="11">
        <v>922</v>
      </c>
      <c r="Q9" s="14">
        <v>1.17</v>
      </c>
      <c r="R9" s="12">
        <v>2.8667</v>
      </c>
      <c r="S9" s="12">
        <v>2.2184</v>
      </c>
      <c r="T9" s="12">
        <v>0.0824</v>
      </c>
      <c r="U9" s="12">
        <v>1.9829</v>
      </c>
      <c r="V9" s="11">
        <v>116</v>
      </c>
      <c r="W9" s="13">
        <v>3486.3</v>
      </c>
      <c r="X9" s="11">
        <v>828</v>
      </c>
      <c r="Y9" s="11">
        <v>30</v>
      </c>
      <c r="Z9" s="13">
        <v>1083.23</v>
      </c>
      <c r="AA9" s="11">
        <v>765</v>
      </c>
      <c r="AB9" s="12">
        <v>2.8667</v>
      </c>
      <c r="AC9" s="12">
        <v>2.2184</v>
      </c>
    </row>
    <row r="10">
      <c r="A10" s="10" t="s">
        <v>36</v>
      </c>
      <c r="B10" s="11">
        <v>50320</v>
      </c>
      <c r="C10" s="11">
        <f>=ROUNDDOWN(21.0835044203293,0)</f>
      </c>
      <c r="D10" s="11">
        <v>44814</v>
      </c>
      <c r="E10" s="12">
        <v>0.9904</v>
      </c>
      <c r="F10" s="11"/>
      <c r="G10" s="11">
        <f>=ROUNDDOWN({0},0)</f>
      </c>
      <c r="H10" s="11">
        <v>2583</v>
      </c>
      <c r="I10" s="12"/>
      <c r="J10" s="11">
        <v>323</v>
      </c>
      <c r="K10" s="13">
        <v>50989.87</v>
      </c>
      <c r="L10" s="11">
        <v>614</v>
      </c>
      <c r="M10" s="14">
        <v>83.05</v>
      </c>
      <c r="N10" s="11">
        <v>373</v>
      </c>
      <c r="O10" s="13">
        <v>68858.72</v>
      </c>
      <c r="P10" s="11">
        <v>712</v>
      </c>
      <c r="Q10" s="14">
        <v>96.71</v>
      </c>
      <c r="R10" s="12">
        <v>-0.134</v>
      </c>
      <c r="S10" s="12">
        <v>-0.2595</v>
      </c>
      <c r="T10" s="12">
        <v>-0.1376</v>
      </c>
      <c r="U10" s="12">
        <v>-0.1412</v>
      </c>
      <c r="V10" s="11">
        <v>323</v>
      </c>
      <c r="W10" s="13">
        <v>50989.87</v>
      </c>
      <c r="X10" s="11">
        <v>601</v>
      </c>
      <c r="Y10" s="11">
        <v>373</v>
      </c>
      <c r="Z10" s="13">
        <v>68858.72</v>
      </c>
      <c r="AA10" s="11">
        <v>708</v>
      </c>
      <c r="AB10" s="12">
        <v>-0.134</v>
      </c>
      <c r="AC10" s="12">
        <v>-0.2595</v>
      </c>
    </row>
    <row r="11">
      <c r="A11" s="10" t="s">
        <v>37</v>
      </c>
      <c r="B11" s="11">
        <v>4559</v>
      </c>
      <c r="C11" s="11">
        <f>=ROUNDDOWN(19.1313470415443,0)</f>
      </c>
      <c r="D11" s="11">
        <v>3960</v>
      </c>
      <c r="E11" s="12">
        <v>0.95</v>
      </c>
      <c r="F11" s="11"/>
      <c r="G11" s="11">
        <f>=ROUNDDOWN({0},0)</f>
      </c>
      <c r="H11" s="11"/>
      <c r="I11" s="12"/>
      <c r="J11" s="11">
        <v>29</v>
      </c>
      <c r="K11" s="13">
        <v>1666.67</v>
      </c>
      <c r="L11" s="11">
        <v>128</v>
      </c>
      <c r="M11" s="14">
        <v>13.02</v>
      </c>
      <c r="N11" s="11">
        <v>16</v>
      </c>
      <c r="O11" s="13">
        <v>1763.62</v>
      </c>
      <c r="P11" s="11">
        <v>105</v>
      </c>
      <c r="Q11" s="14">
        <v>16.8</v>
      </c>
      <c r="R11" s="12">
        <v>0.8125</v>
      </c>
      <c r="S11" s="12">
        <v>-0.055</v>
      </c>
      <c r="T11" s="12">
        <v>0.219</v>
      </c>
      <c r="U11" s="12">
        <v>-0.225</v>
      </c>
      <c r="V11" s="11">
        <v>29</v>
      </c>
      <c r="W11" s="13">
        <v>1666.67</v>
      </c>
      <c r="X11" s="11">
        <v>126</v>
      </c>
      <c r="Y11" s="11">
        <v>16</v>
      </c>
      <c r="Z11" s="13">
        <v>1763.62</v>
      </c>
      <c r="AA11" s="11">
        <v>105</v>
      </c>
      <c r="AB11" s="12">
        <v>0.8125</v>
      </c>
      <c r="AC11" s="12">
        <v>-0.055</v>
      </c>
    </row>
    <row r="12">
      <c r="A12" s="10" t="s">
        <v>38</v>
      </c>
      <c r="B12" s="11">
        <v>4913</v>
      </c>
      <c r="C12" s="11">
        <f>=ROUNDDOWN(87.8890876565295,0)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58.01</v>
      </c>
      <c r="L12" s="11">
        <v>91</v>
      </c>
      <c r="M12" s="14">
        <v>0.64</v>
      </c>
      <c r="N12" s="11">
        <v>2</v>
      </c>
      <c r="O12" s="13">
        <v>49.75</v>
      </c>
      <c r="P12" s="11">
        <v>79</v>
      </c>
      <c r="Q12" s="14">
        <v>0.63</v>
      </c>
      <c r="R12" s="12">
        <v>0.5</v>
      </c>
      <c r="S12" s="12">
        <v>0.166</v>
      </c>
      <c r="T12" s="12">
        <v>0.1519</v>
      </c>
      <c r="U12" s="12">
        <v>0.0159</v>
      </c>
      <c r="V12" s="11">
        <v>3</v>
      </c>
      <c r="W12" s="13">
        <v>58.01</v>
      </c>
      <c r="X12" s="11">
        <v>91</v>
      </c>
      <c r="Y12" s="11">
        <v>2</v>
      </c>
      <c r="Z12" s="13">
        <v>49.75</v>
      </c>
      <c r="AA12" s="11">
        <v>78</v>
      </c>
      <c r="AB12" s="12">
        <v>0.5</v>
      </c>
      <c r="AC12" s="12">
        <v>0.166</v>
      </c>
    </row>
    <row r="13">
      <c r="A13" s="10" t="s">
        <v>39</v>
      </c>
      <c r="B13" s="11">
        <v>55339</v>
      </c>
      <c r="C13" s="11">
        <f>=ROUNDDOWN(13.8666432795429,0)</f>
      </c>
      <c r="D13" s="11">
        <v>80545</v>
      </c>
      <c r="E13" s="12">
        <v>1</v>
      </c>
      <c r="F13" s="11"/>
      <c r="G13" s="11">
        <f>=ROUNDDOWN({0},0)</f>
      </c>
      <c r="H13" s="11"/>
      <c r="I13" s="12"/>
      <c r="J13" s="11">
        <v>86</v>
      </c>
      <c r="K13" s="13">
        <v>1969.09</v>
      </c>
      <c r="L13" s="11">
        <v>655</v>
      </c>
      <c r="M13" s="14">
        <v>3.01</v>
      </c>
      <c r="N13" s="11">
        <v>40</v>
      </c>
      <c r="O13" s="13">
        <v>881.05</v>
      </c>
      <c r="P13" s="11">
        <v>656</v>
      </c>
      <c r="Q13" s="14">
        <v>1.34</v>
      </c>
      <c r="R13" s="12">
        <v>1.15</v>
      </c>
      <c r="S13" s="12">
        <v>1.2349</v>
      </c>
      <c r="T13" s="12">
        <v>-0.0015</v>
      </c>
      <c r="U13" s="12">
        <v>1.2463</v>
      </c>
      <c r="V13" s="11">
        <v>86</v>
      </c>
      <c r="W13" s="13">
        <v>1969.09</v>
      </c>
      <c r="X13" s="11">
        <v>651</v>
      </c>
      <c r="Y13" s="11">
        <v>40</v>
      </c>
      <c r="Z13" s="13">
        <v>881.05</v>
      </c>
      <c r="AA13" s="11">
        <v>647</v>
      </c>
      <c r="AB13" s="12">
        <v>1.15</v>
      </c>
      <c r="AC13" s="12">
        <v>1.2349</v>
      </c>
    </row>
    <row r="14">
      <c r="A14" s="10" t="s">
        <v>40</v>
      </c>
      <c r="B14" s="11">
        <v>91982</v>
      </c>
      <c r="C14" s="11">
        <f>=ROUNDDOWN(19.8626616856335,0)</f>
      </c>
      <c r="D14" s="11">
        <v>71154</v>
      </c>
      <c r="E14" s="12">
        <v>0.9917</v>
      </c>
      <c r="F14" s="11"/>
      <c r="G14" s="11">
        <f>=ROUNDDOWN({0},0)</f>
      </c>
      <c r="H14" s="11"/>
      <c r="I14" s="12"/>
      <c r="J14" s="11">
        <v>320</v>
      </c>
      <c r="K14" s="13">
        <v>5300.41</v>
      </c>
      <c r="L14" s="11">
        <v>598</v>
      </c>
      <c r="M14" s="14">
        <v>8.86</v>
      </c>
      <c r="N14" s="11">
        <v>205</v>
      </c>
      <c r="O14" s="13">
        <v>3047.28</v>
      </c>
      <c r="P14" s="11">
        <v>659</v>
      </c>
      <c r="Q14" s="14">
        <v>4.62</v>
      </c>
      <c r="R14" s="12">
        <v>0.561</v>
      </c>
      <c r="S14" s="12">
        <v>0.7394</v>
      </c>
      <c r="T14" s="12">
        <v>-0.0926</v>
      </c>
      <c r="U14" s="12">
        <v>0.9177</v>
      </c>
      <c r="V14" s="11">
        <v>320</v>
      </c>
      <c r="W14" s="13">
        <v>5300.41</v>
      </c>
      <c r="X14" s="11">
        <v>594</v>
      </c>
      <c r="Y14" s="11">
        <v>205</v>
      </c>
      <c r="Z14" s="13">
        <v>3047.28</v>
      </c>
      <c r="AA14" s="11">
        <v>659</v>
      </c>
      <c r="AB14" s="12">
        <v>0.561</v>
      </c>
      <c r="AC14" s="12">
        <v>0.7394</v>
      </c>
    </row>
    <row r="15">
      <c r="A15" s="10" t="s">
        <v>41</v>
      </c>
      <c r="B15" s="11">
        <v>34255</v>
      </c>
      <c r="C15" s="11">
        <f>=ROUNDDOWN(22.5110074259052,0)</f>
      </c>
      <c r="D15" s="11">
        <v>34770</v>
      </c>
      <c r="E15" s="12">
        <v>1</v>
      </c>
      <c r="F15" s="11"/>
      <c r="G15" s="11">
        <f>=ROUNDDOWN({0},0)</f>
      </c>
      <c r="H15" s="11"/>
      <c r="I15" s="12"/>
      <c r="J15" s="11">
        <v>85</v>
      </c>
      <c r="K15" s="13">
        <v>3131.87</v>
      </c>
      <c r="L15" s="11">
        <v>549</v>
      </c>
      <c r="M15" s="14">
        <v>5.7</v>
      </c>
      <c r="N15" s="11">
        <v>51</v>
      </c>
      <c r="O15" s="13">
        <v>1773.68</v>
      </c>
      <c r="P15" s="11">
        <v>493</v>
      </c>
      <c r="Q15" s="14">
        <v>3.6</v>
      </c>
      <c r="R15" s="12">
        <v>0.6667</v>
      </c>
      <c r="S15" s="12">
        <v>0.7657</v>
      </c>
      <c r="T15" s="12">
        <v>0.1136</v>
      </c>
      <c r="U15" s="12">
        <v>0.5833</v>
      </c>
      <c r="V15" s="11">
        <v>85</v>
      </c>
      <c r="W15" s="13">
        <v>3131.87</v>
      </c>
      <c r="X15" s="11">
        <v>539</v>
      </c>
      <c r="Y15" s="11">
        <v>51</v>
      </c>
      <c r="Z15" s="13">
        <v>1773.68</v>
      </c>
      <c r="AA15" s="11">
        <v>457</v>
      </c>
      <c r="AB15" s="12">
        <v>0.6667</v>
      </c>
      <c r="AC15" s="12">
        <v>0.7657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1743</v>
      </c>
      <c r="K16" s="17">
        <v>100357.47</v>
      </c>
      <c r="L16" s="15">
        <v>6116</v>
      </c>
      <c r="M16" s="18">
        <v>16.41</v>
      </c>
      <c r="N16" s="15">
        <v>1183</v>
      </c>
      <c r="O16" s="17">
        <v>99476.4</v>
      </c>
      <c r="P16" s="15">
        <v>6074</v>
      </c>
      <c r="Q16" s="18">
        <v>16.38</v>
      </c>
      <c r="R16" s="16">
        <v>0.4734</v>
      </c>
      <c r="S16" s="16">
        <v>0.0089</v>
      </c>
      <c r="T16" s="16">
        <v>0.0069</v>
      </c>
      <c r="U16" s="16">
        <v>0.0018</v>
      </c>
      <c r="V16" s="15">
        <v>1743</v>
      </c>
      <c r="W16" s="17">
        <v>100357.47</v>
      </c>
      <c r="X16" s="15">
        <v>5775</v>
      </c>
      <c r="Y16" s="15">
        <v>1183</v>
      </c>
      <c r="Z16" s="17">
        <v>99476.4</v>
      </c>
      <c r="AA16" s="15">
        <v>5730</v>
      </c>
      <c r="AB16" s="16">
        <v>0.4734</v>
      </c>
      <c r="AC16" s="16">
        <v>0.0089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