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<sst xmlns="http://schemas.openxmlformats.org/spreadsheetml/2006/main" count="43" uniqueCount="43">
  <si>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</si>
  <si>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</si>
  <si>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</si>
  <si>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05/21/2024</t>
  </si>
  <si>
    <t>End Date:</t>
  </si>
  <si>
    <t>Report Run Date:</t>
  </si>
  <si>
    <t>05/22/2024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</si>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</sst>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241473</v>
      </c>
      <c r="C5" s="11">
        <f>=ROUNDDOWN(18.4166050168933,0)</f>
      </c>
      <c r="D5" s="11">
        <v>233925</v>
      </c>
      <c r="E5" s="12">
        <v>0.9978</v>
      </c>
      <c r="F5" s="11"/>
      <c r="G5" s="11">
        <f>=ROUNDDOWN({0},0)</f>
      </c>
      <c r="H5" s="11">
        <v>150</v>
      </c>
      <c r="I5" s="12"/>
      <c r="J5" s="11">
        <v>487</v>
      </c>
      <c r="K5" s="13">
        <v>24404.67</v>
      </c>
      <c r="L5" s="11">
        <v>1928</v>
      </c>
      <c r="M5" s="14">
        <v>12.66</v>
      </c>
      <c r="N5" s="11">
        <v>419</v>
      </c>
      <c r="O5" s="13">
        <v>23201.72</v>
      </c>
      <c r="P5" s="11">
        <v>1934</v>
      </c>
      <c r="Q5" s="14">
        <v>12</v>
      </c>
      <c r="R5" s="12">
        <v>0.1623</v>
      </c>
      <c r="S5" s="12">
        <v>0.0518</v>
      </c>
      <c r="T5" s="12">
        <v>-0.0031</v>
      </c>
      <c r="U5" s="12">
        <v>0.055</v>
      </c>
      <c r="V5" s="11">
        <v>487</v>
      </c>
      <c r="W5" s="13">
        <v>24404.67</v>
      </c>
      <c r="X5" s="11">
        <v>1798</v>
      </c>
      <c r="Y5" s="11">
        <v>419</v>
      </c>
      <c r="Z5" s="13">
        <v>23201.72</v>
      </c>
      <c r="AA5" s="11">
        <v>1815</v>
      </c>
      <c r="AB5" s="12">
        <v>0.1623</v>
      </c>
      <c r="AC5" s="12">
        <v>0.0518</v>
      </c>
    </row>
    <row r="6">
      <c r="A6" s="10" t="s">
        <v>32</v>
      </c>
      <c r="B6" s="11">
        <v>6670</v>
      </c>
      <c r="C6" s="11">
        <f>=ROUNDDOWN(12.9363847944143,0)</f>
      </c>
      <c r="D6" s="11">
        <v>9116</v>
      </c>
      <c r="E6" s="12">
        <v>0.9429</v>
      </c>
      <c r="F6" s="11"/>
      <c r="G6" s="11">
        <f>=ROUNDDOWN({0},0)</f>
      </c>
      <c r="H6" s="11"/>
      <c r="I6" s="12"/>
      <c r="J6" s="11">
        <v>37</v>
      </c>
      <c r="K6" s="13">
        <v>1920.46</v>
      </c>
      <c r="L6" s="11">
        <v>165</v>
      </c>
      <c r="M6" s="14">
        <v>11.64</v>
      </c>
      <c r="N6" s="11">
        <v>28</v>
      </c>
      <c r="O6" s="13">
        <v>1858.82</v>
      </c>
      <c r="P6" s="11">
        <v>123</v>
      </c>
      <c r="Q6" s="14">
        <v>15.11</v>
      </c>
      <c r="R6" s="12">
        <v>0.3214</v>
      </c>
      <c r="S6" s="12">
        <v>0.0332</v>
      </c>
      <c r="T6" s="12">
        <v>0.3415</v>
      </c>
      <c r="U6" s="12">
        <v>-0.2296</v>
      </c>
      <c r="V6" s="11">
        <v>37</v>
      </c>
      <c r="W6" s="13">
        <v>1920.46</v>
      </c>
      <c r="X6" s="11">
        <v>165</v>
      </c>
      <c r="Y6" s="11">
        <v>28</v>
      </c>
      <c r="Z6" s="13">
        <v>1858.82</v>
      </c>
      <c r="AA6" s="11">
        <v>113</v>
      </c>
      <c r="AB6" s="12">
        <v>0.3214</v>
      </c>
      <c r="AC6" s="12">
        <v>0.0332</v>
      </c>
    </row>
    <row r="7">
      <c r="A7" s="10" t="s">
        <v>33</v>
      </c>
      <c r="B7" s="11">
        <v>34711</v>
      </c>
      <c r="C7" s="11">
        <f>=ROUNDDOWN(15.0727343783925,0)</f>
      </c>
      <c r="D7" s="11">
        <v>53602</v>
      </c>
      <c r="E7" s="12">
        <v>1</v>
      </c>
      <c r="F7" s="11"/>
      <c r="G7" s="11">
        <f>=ROUNDDOWN({0},0)</f>
      </c>
      <c r="H7" s="11"/>
      <c r="I7" s="12"/>
      <c r="J7" s="11">
        <v>72</v>
      </c>
      <c r="K7" s="13">
        <v>1986.75</v>
      </c>
      <c r="L7" s="11">
        <v>227</v>
      </c>
      <c r="M7" s="14">
        <v>8.75</v>
      </c>
      <c r="N7" s="11">
        <v>57</v>
      </c>
      <c r="O7" s="13">
        <v>1324.62</v>
      </c>
      <c r="P7" s="11">
        <v>200</v>
      </c>
      <c r="Q7" s="14">
        <v>6.62</v>
      </c>
      <c r="R7" s="12">
        <v>0.2632</v>
      </c>
      <c r="S7" s="12">
        <v>0.4999</v>
      </c>
      <c r="T7" s="12">
        <v>0.135</v>
      </c>
      <c r="U7" s="12">
        <v>0.3218</v>
      </c>
      <c r="V7" s="11">
        <v>72</v>
      </c>
      <c r="W7" s="13">
        <v>1986.75</v>
      </c>
      <c r="X7" s="11">
        <v>214</v>
      </c>
      <c r="Y7" s="11">
        <v>57</v>
      </c>
      <c r="Z7" s="13">
        <v>1324.62</v>
      </c>
      <c r="AA7" s="11">
        <v>185</v>
      </c>
      <c r="AB7" s="12">
        <v>0.2632</v>
      </c>
      <c r="AC7" s="12">
        <v>0.4999</v>
      </c>
    </row>
    <row r="8">
      <c r="A8" s="10" t="s">
        <v>34</v>
      </c>
      <c r="B8" s="11">
        <v>49743</v>
      </c>
      <c r="C8" s="11">
        <f>=ROUNDDOWN(14.0644085048632,0)</f>
      </c>
      <c r="D8" s="11">
        <v>80606</v>
      </c>
      <c r="E8" s="12">
        <v>1</v>
      </c>
      <c r="F8" s="11"/>
      <c r="G8" s="11">
        <f>=ROUNDDOWN({0},0)</f>
      </c>
      <c r="H8" s="11"/>
      <c r="I8" s="12"/>
      <c r="J8" s="11">
        <v>58</v>
      </c>
      <c r="K8" s="13">
        <v>1035.73</v>
      </c>
      <c r="L8" s="11">
        <v>218</v>
      </c>
      <c r="M8" s="14">
        <v>4.75</v>
      </c>
      <c r="N8" s="11">
        <v>51</v>
      </c>
      <c r="O8" s="13">
        <v>934.69</v>
      </c>
      <c r="P8" s="11">
        <v>232</v>
      </c>
      <c r="Q8" s="14">
        <v>4.03</v>
      </c>
      <c r="R8" s="12">
        <v>0.1373</v>
      </c>
      <c r="S8" s="12">
        <v>0.1081</v>
      </c>
      <c r="T8" s="12">
        <v>-0.0603</v>
      </c>
      <c r="U8" s="12">
        <v>0.1787</v>
      </c>
      <c r="V8" s="11">
        <v>58</v>
      </c>
      <c r="W8" s="13">
        <v>1035.73</v>
      </c>
      <c r="X8" s="11">
        <v>218</v>
      </c>
      <c r="Y8" s="11">
        <v>51</v>
      </c>
      <c r="Z8" s="13">
        <v>934.69</v>
      </c>
      <c r="AA8" s="11">
        <v>232</v>
      </c>
      <c r="AB8" s="12">
        <v>0.1373</v>
      </c>
      <c r="AC8" s="12">
        <v>0.1081</v>
      </c>
    </row>
    <row r="9">
      <c r="A9" s="10" t="s">
        <v>35</v>
      </c>
      <c r="B9" s="11">
        <v>59102</v>
      </c>
      <c r="C9" s="11">
        <f>=ROUNDDOWN(19.7013233774459,0)</f>
      </c>
      <c r="D9" s="11">
        <v>50973</v>
      </c>
      <c r="E9" s="12">
        <v>0.9884</v>
      </c>
      <c r="F9" s="11"/>
      <c r="G9" s="11">
        <f>=ROUNDDOWN({0},0)</f>
      </c>
      <c r="H9" s="11"/>
      <c r="I9" s="12"/>
      <c r="J9" s="11">
        <v>97</v>
      </c>
      <c r="K9" s="13">
        <v>2823.17</v>
      </c>
      <c r="L9" s="11">
        <v>848</v>
      </c>
      <c r="M9" s="14">
        <v>3.33</v>
      </c>
      <c r="N9" s="11">
        <v>58</v>
      </c>
      <c r="O9" s="13">
        <v>1748.09</v>
      </c>
      <c r="P9" s="11">
        <v>807</v>
      </c>
      <c r="Q9" s="14">
        <v>2.17</v>
      </c>
      <c r="R9" s="12">
        <v>0.6724</v>
      </c>
      <c r="S9" s="12">
        <v>0.615</v>
      </c>
      <c r="T9" s="12">
        <v>0.0508</v>
      </c>
      <c r="U9" s="12">
        <v>0.5346</v>
      </c>
      <c r="V9" s="11">
        <v>97</v>
      </c>
      <c r="W9" s="13">
        <v>2823.17</v>
      </c>
      <c r="X9" s="11">
        <v>777</v>
      </c>
      <c r="Y9" s="11">
        <v>58</v>
      </c>
      <c r="Z9" s="13">
        <v>1748.09</v>
      </c>
      <c r="AA9" s="11">
        <v>745</v>
      </c>
      <c r="AB9" s="12">
        <v>0.6724</v>
      </c>
      <c r="AC9" s="12">
        <v>0.615</v>
      </c>
    </row>
    <row r="10">
      <c r="A10" s="10" t="s">
        <v>36</v>
      </c>
      <c r="B10" s="11">
        <v>47783</v>
      </c>
      <c r="C10" s="11">
        <f>=ROUNDDOWN(20.0634027544508,0)</f>
      </c>
      <c r="D10" s="11">
        <v>45110</v>
      </c>
      <c r="E10" s="12">
        <v>0.9852</v>
      </c>
      <c r="F10" s="11"/>
      <c r="G10" s="11">
        <f>=ROUNDDOWN({0},0)</f>
      </c>
      <c r="H10" s="11">
        <v>3315</v>
      </c>
      <c r="I10" s="12"/>
      <c r="J10" s="11">
        <v>310</v>
      </c>
      <c r="K10" s="13">
        <v>47570.66</v>
      </c>
      <c r="L10" s="11">
        <v>597</v>
      </c>
      <c r="M10" s="14">
        <v>79.68</v>
      </c>
      <c r="N10" s="11">
        <v>364</v>
      </c>
      <c r="O10" s="13">
        <v>64450.1</v>
      </c>
      <c r="P10" s="11">
        <v>697</v>
      </c>
      <c r="Q10" s="14">
        <v>92.47</v>
      </c>
      <c r="R10" s="12">
        <v>-0.1484</v>
      </c>
      <c r="S10" s="12">
        <v>-0.2619</v>
      </c>
      <c r="T10" s="12">
        <v>-0.1435</v>
      </c>
      <c r="U10" s="12">
        <v>-0.1383</v>
      </c>
      <c r="V10" s="11">
        <v>310</v>
      </c>
      <c r="W10" s="13">
        <v>47570.66</v>
      </c>
      <c r="X10" s="11">
        <v>584</v>
      </c>
      <c r="Y10" s="11">
        <v>364</v>
      </c>
      <c r="Z10" s="13">
        <v>64450.1</v>
      </c>
      <c r="AA10" s="11">
        <v>693</v>
      </c>
      <c r="AB10" s="12">
        <v>-0.1484</v>
      </c>
      <c r="AC10" s="12">
        <v>-0.2619</v>
      </c>
    </row>
    <row r="11">
      <c r="A11" s="10" t="s">
        <v>37</v>
      </c>
      <c r="B11" s="11">
        <v>2701</v>
      </c>
      <c r="C11" s="11">
        <f>=ROUNDDOWN(17.269820971867,0)</f>
      </c>
      <c r="D11" s="11">
        <v>3320</v>
      </c>
      <c r="E11" s="12">
        <v>0.9524</v>
      </c>
      <c r="F11" s="11"/>
      <c r="G11" s="11">
        <f>=ROUNDDOWN({0},0)</f>
      </c>
      <c r="H11" s="11"/>
      <c r="I11" s="12"/>
      <c r="J11" s="11">
        <v>20</v>
      </c>
      <c r="K11" s="13">
        <v>1197.89</v>
      </c>
      <c r="L11" s="11">
        <v>105</v>
      </c>
      <c r="M11" s="14">
        <v>11.41</v>
      </c>
      <c r="N11" s="11">
        <v>10</v>
      </c>
      <c r="O11" s="13">
        <v>805.46</v>
      </c>
      <c r="P11" s="11">
        <v>88</v>
      </c>
      <c r="Q11" s="14">
        <v>9.15</v>
      </c>
      <c r="R11" s="12">
        <v>1</v>
      </c>
      <c r="S11" s="12">
        <v>0.4872</v>
      </c>
      <c r="T11" s="12">
        <v>0.1932</v>
      </c>
      <c r="U11" s="12">
        <v>0.247</v>
      </c>
      <c r="V11" s="11">
        <v>20</v>
      </c>
      <c r="W11" s="13">
        <v>1197.89</v>
      </c>
      <c r="X11" s="11">
        <v>104</v>
      </c>
      <c r="Y11" s="11">
        <v>10</v>
      </c>
      <c r="Z11" s="13">
        <v>805.46</v>
      </c>
      <c r="AA11" s="11">
        <v>88</v>
      </c>
      <c r="AB11" s="12">
        <v>1</v>
      </c>
      <c r="AC11" s="12">
        <v>0.4872</v>
      </c>
    </row>
    <row r="12">
      <c r="A12" s="10" t="s">
        <v>38</v>
      </c>
      <c r="B12" s="11">
        <v>2455</v>
      </c>
      <c r="C12" s="11">
        <f>=ROUNDDOWN(169.310344827586,0)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42.45</v>
      </c>
      <c r="L12" s="11">
        <v>82</v>
      </c>
      <c r="M12" s="14">
        <v>0.52</v>
      </c>
      <c r="N12" s="11">
        <v>2</v>
      </c>
      <c r="O12" s="13">
        <v>50.68</v>
      </c>
      <c r="P12" s="11">
        <v>65</v>
      </c>
      <c r="Q12" s="14">
        <v>0.78</v>
      </c>
      <c r="R12" s="12"/>
      <c r="S12" s="12">
        <v>-0.1624</v>
      </c>
      <c r="T12" s="12">
        <v>0.2615</v>
      </c>
      <c r="U12" s="12">
        <v>-0.3333</v>
      </c>
      <c r="V12" s="11">
        <v>2</v>
      </c>
      <c r="W12" s="13">
        <v>42.45</v>
      </c>
      <c r="X12" s="11">
        <v>82</v>
      </c>
      <c r="Y12" s="11">
        <v>2</v>
      </c>
      <c r="Z12" s="13">
        <v>50.68</v>
      </c>
      <c r="AA12" s="11">
        <v>64</v>
      </c>
      <c r="AB12" s="12"/>
      <c r="AC12" s="12">
        <v>-0.1624</v>
      </c>
    </row>
    <row r="13">
      <c r="A13" s="10" t="s">
        <v>39</v>
      </c>
      <c r="B13" s="11">
        <v>46529</v>
      </c>
      <c r="C13" s="11">
        <f>=ROUNDDOWN(11.0276586163582,0)</f>
      </c>
      <c r="D13" s="11">
        <v>94817</v>
      </c>
      <c r="E13" s="12">
        <v>0.9733</v>
      </c>
      <c r="F13" s="11"/>
      <c r="G13" s="11">
        <f>=ROUNDDOWN({0},0)</f>
      </c>
      <c r="H13" s="11"/>
      <c r="I13" s="12"/>
      <c r="J13" s="11">
        <v>68</v>
      </c>
      <c r="K13" s="13">
        <v>1587.99</v>
      </c>
      <c r="L13" s="11">
        <v>895</v>
      </c>
      <c r="M13" s="14">
        <v>1.77</v>
      </c>
      <c r="N13" s="11">
        <v>70</v>
      </c>
      <c r="O13" s="13">
        <v>1838.95</v>
      </c>
      <c r="P13" s="11">
        <v>798</v>
      </c>
      <c r="Q13" s="14">
        <v>2.3</v>
      </c>
      <c r="R13" s="12">
        <v>-0.0286</v>
      </c>
      <c r="S13" s="12">
        <v>-0.1365</v>
      </c>
      <c r="T13" s="12">
        <v>0.1216</v>
      </c>
      <c r="U13" s="12">
        <v>-0.2304</v>
      </c>
      <c r="V13" s="11">
        <v>68</v>
      </c>
      <c r="W13" s="13">
        <v>1587.99</v>
      </c>
      <c r="X13" s="11">
        <v>891</v>
      </c>
      <c r="Y13" s="11">
        <v>70</v>
      </c>
      <c r="Z13" s="13">
        <v>1838.95</v>
      </c>
      <c r="AA13" s="11">
        <v>789</v>
      </c>
      <c r="AB13" s="12">
        <v>-0.0286</v>
      </c>
      <c r="AC13" s="12">
        <v>-0.1365</v>
      </c>
    </row>
    <row r="14">
      <c r="A14" s="10" t="s">
        <v>40</v>
      </c>
      <c r="B14" s="11">
        <v>84191</v>
      </c>
      <c r="C14" s="11">
        <f>=ROUNDDOWN(20.1269423858475,0)</f>
      </c>
      <c r="D14" s="11">
        <v>60630</v>
      </c>
      <c r="E14" s="12">
        <v>1</v>
      </c>
      <c r="F14" s="11"/>
      <c r="G14" s="11">
        <f>=ROUNDDOWN({0},0)</f>
      </c>
      <c r="H14" s="11"/>
      <c r="I14" s="12"/>
      <c r="J14" s="11">
        <v>279</v>
      </c>
      <c r="K14" s="13">
        <v>4782.9</v>
      </c>
      <c r="L14" s="11">
        <v>596</v>
      </c>
      <c r="M14" s="14">
        <v>8.02</v>
      </c>
      <c r="N14" s="11">
        <v>258</v>
      </c>
      <c r="O14" s="13">
        <v>3836.31</v>
      </c>
      <c r="P14" s="11">
        <v>657</v>
      </c>
      <c r="Q14" s="14">
        <v>5.84</v>
      </c>
      <c r="R14" s="12">
        <v>0.0814</v>
      </c>
      <c r="S14" s="12">
        <v>0.2467</v>
      </c>
      <c r="T14" s="12">
        <v>-0.0928</v>
      </c>
      <c r="U14" s="12">
        <v>0.3733</v>
      </c>
      <c r="V14" s="11">
        <v>279</v>
      </c>
      <c r="W14" s="13">
        <v>4782.9</v>
      </c>
      <c r="X14" s="11">
        <v>592</v>
      </c>
      <c r="Y14" s="11">
        <v>258</v>
      </c>
      <c r="Z14" s="13">
        <v>3836.31</v>
      </c>
      <c r="AA14" s="11">
        <v>657</v>
      </c>
      <c r="AB14" s="12">
        <v>0.0814</v>
      </c>
      <c r="AC14" s="12">
        <v>0.2467</v>
      </c>
    </row>
    <row r="15">
      <c r="A15" s="10" t="s">
        <v>41</v>
      </c>
      <c r="B15" s="11">
        <v>27943</v>
      </c>
      <c r="C15" s="11">
        <f>=ROUNDDOWN(21.3713193116635,0)</f>
      </c>
      <c r="D15" s="11">
        <v>32229</v>
      </c>
      <c r="E15" s="12">
        <v>0.9839</v>
      </c>
      <c r="F15" s="11"/>
      <c r="G15" s="11">
        <f>=ROUNDDOWN({0},0)</f>
      </c>
      <c r="H15" s="11"/>
      <c r="I15" s="12"/>
      <c r="J15" s="11">
        <v>72</v>
      </c>
      <c r="K15" s="13">
        <v>2288.91</v>
      </c>
      <c r="L15" s="11">
        <v>549</v>
      </c>
      <c r="M15" s="14">
        <v>4.17</v>
      </c>
      <c r="N15" s="11">
        <v>82</v>
      </c>
      <c r="O15" s="13">
        <v>3140.31</v>
      </c>
      <c r="P15" s="11">
        <v>492</v>
      </c>
      <c r="Q15" s="14">
        <v>6.38</v>
      </c>
      <c r="R15" s="12">
        <v>-0.122</v>
      </c>
      <c r="S15" s="12">
        <v>-0.2711</v>
      </c>
      <c r="T15" s="12">
        <v>0.1159</v>
      </c>
      <c r="U15" s="12">
        <v>-0.3464</v>
      </c>
      <c r="V15" s="11">
        <v>72</v>
      </c>
      <c r="W15" s="13">
        <v>2288.91</v>
      </c>
      <c r="X15" s="11">
        <v>539</v>
      </c>
      <c r="Y15" s="11">
        <v>82</v>
      </c>
      <c r="Z15" s="13">
        <v>3140.31</v>
      </c>
      <c r="AA15" s="11">
        <v>456</v>
      </c>
      <c r="AB15" s="12">
        <v>-0.122</v>
      </c>
      <c r="AC15" s="12">
        <v>-0.2711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1502</v>
      </c>
      <c r="K16" s="17">
        <v>89641.58</v>
      </c>
      <c r="L16" s="15">
        <v>6210</v>
      </c>
      <c r="M16" s="18">
        <v>14.44</v>
      </c>
      <c r="N16" s="15">
        <v>1399</v>
      </c>
      <c r="O16" s="17">
        <v>103189.75</v>
      </c>
      <c r="P16" s="15">
        <v>6093</v>
      </c>
      <c r="Q16" s="18">
        <v>16.94</v>
      </c>
      <c r="R16" s="16">
        <v>0.0736</v>
      </c>
      <c r="S16" s="16">
        <v>-0.1313</v>
      </c>
      <c r="T16" s="16">
        <v>0.0192</v>
      </c>
      <c r="U16" s="16">
        <v>-0.1476</v>
      </c>
      <c r="V16" s="15">
        <v>1502</v>
      </c>
      <c r="W16" s="17">
        <v>89641.58</v>
      </c>
      <c r="X16" s="15">
        <v>5964</v>
      </c>
      <c r="Y16" s="15">
        <v>1399</v>
      </c>
      <c r="Z16" s="17">
        <v>103189.75</v>
      </c>
      <c r="AA16" s="15">
        <v>5837</v>
      </c>
      <c r="AB16" s="16">
        <v>0.0736</v>
      </c>
      <c r="AC16" s="16">
        <v>-0.1313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