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<sst xmlns="http://schemas.openxmlformats.org/spreadsheetml/2006/main" count="44" uniqueCount="44">
  <si>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</si>
  <si>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</si>
  <si>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</si>
  <si>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05/16/2024</t>
  </si>
  <si>
    <t>End Date:</t>
  </si>
  <si>
    <t>Report Run Date:</t>
  </si>
  <si>
    <t>05/17/2024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</si>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</sst>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201293</v>
      </c>
      <c r="C5" s="11">
        <f>=ROUNDDOWN(19.1605429485227,0)</f>
      </c>
      <c r="D5" s="11">
        <v>219809</v>
      </c>
      <c r="E5" s="12">
        <v>0.9939</v>
      </c>
      <c r="F5" s="11"/>
      <c r="G5" s="11">
        <f>=ROUNDDOWN({0},0)</f>
      </c>
      <c r="H5" s="11">
        <v>150</v>
      </c>
      <c r="I5" s="12"/>
      <c r="J5" s="11">
        <v>350</v>
      </c>
      <c r="K5" s="13">
        <v>18687.15</v>
      </c>
      <c r="L5" s="11">
        <v>1888</v>
      </c>
      <c r="M5" s="14">
        <v>9.9</v>
      </c>
      <c r="N5" s="11">
        <v>225</v>
      </c>
      <c r="O5" s="13">
        <v>14052.31</v>
      </c>
      <c r="P5" s="11">
        <v>1901</v>
      </c>
      <c r="Q5" s="14">
        <v>7.39</v>
      </c>
      <c r="R5" s="12">
        <v>0.5556</v>
      </c>
      <c r="S5" s="12">
        <v>0.3298</v>
      </c>
      <c r="T5" s="12">
        <v>-0.0068</v>
      </c>
      <c r="U5" s="12">
        <v>0.3396</v>
      </c>
      <c r="V5" s="11">
        <v>350</v>
      </c>
      <c r="W5" s="13">
        <v>18687.15</v>
      </c>
      <c r="X5" s="11">
        <v>1751</v>
      </c>
      <c r="Y5" s="11">
        <v>225</v>
      </c>
      <c r="Z5" s="13">
        <v>14052.31</v>
      </c>
      <c r="AA5" s="11">
        <v>1773</v>
      </c>
      <c r="AB5" s="12">
        <v>0.5556</v>
      </c>
      <c r="AC5" s="12">
        <v>0.3298</v>
      </c>
    </row>
    <row r="6">
      <c r="A6" s="10" t="s">
        <v>32</v>
      </c>
      <c r="B6" s="11">
        <v>5841</v>
      </c>
      <c r="C6" s="11">
        <f>=ROUNDDOWN(12.4408945686901,0)</f>
      </c>
      <c r="D6" s="11">
        <v>9206</v>
      </c>
      <c r="E6" s="12">
        <v>0.9333</v>
      </c>
      <c r="F6" s="11"/>
      <c r="G6" s="11">
        <f>=ROUNDDOWN({0},0)</f>
      </c>
      <c r="H6" s="11"/>
      <c r="I6" s="12"/>
      <c r="J6" s="11">
        <v>37</v>
      </c>
      <c r="K6" s="13">
        <v>2376.88</v>
      </c>
      <c r="L6" s="11">
        <v>146</v>
      </c>
      <c r="M6" s="14">
        <v>16.28</v>
      </c>
      <c r="N6" s="11">
        <v>17</v>
      </c>
      <c r="O6" s="13">
        <v>865.53</v>
      </c>
      <c r="P6" s="11">
        <v>99</v>
      </c>
      <c r="Q6" s="14">
        <v>8.74</v>
      </c>
      <c r="R6" s="12">
        <v>1.1765</v>
      </c>
      <c r="S6" s="12">
        <v>1.7462</v>
      </c>
      <c r="T6" s="12">
        <v>0.4747</v>
      </c>
      <c r="U6" s="12">
        <v>0.8627</v>
      </c>
      <c r="V6" s="11">
        <v>37</v>
      </c>
      <c r="W6" s="13">
        <v>2376.88</v>
      </c>
      <c r="X6" s="11">
        <v>146</v>
      </c>
      <c r="Y6" s="11">
        <v>17</v>
      </c>
      <c r="Z6" s="13">
        <v>865.53</v>
      </c>
      <c r="AA6" s="11">
        <v>90</v>
      </c>
      <c r="AB6" s="12">
        <v>1.1765</v>
      </c>
      <c r="AC6" s="12">
        <v>1.7462</v>
      </c>
    </row>
    <row r="7">
      <c r="A7" s="10" t="s">
        <v>33</v>
      </c>
      <c r="B7" s="11">
        <v>23302</v>
      </c>
      <c r="C7" s="11">
        <f>=ROUNDDOWN(14.5947638732306,0)</f>
      </c>
      <c r="D7" s="11">
        <v>36244</v>
      </c>
      <c r="E7" s="12">
        <v>0.9583</v>
      </c>
      <c r="F7" s="11"/>
      <c r="G7" s="11">
        <f>=ROUNDDOWN({0},0)</f>
      </c>
      <c r="H7" s="11"/>
      <c r="I7" s="12"/>
      <c r="J7" s="11">
        <v>44</v>
      </c>
      <c r="K7" s="13">
        <v>1397.04</v>
      </c>
      <c r="L7" s="11">
        <v>198</v>
      </c>
      <c r="M7" s="14">
        <v>7.06</v>
      </c>
      <c r="N7" s="11">
        <v>43</v>
      </c>
      <c r="O7" s="13">
        <v>1036.62</v>
      </c>
      <c r="P7" s="11">
        <v>180</v>
      </c>
      <c r="Q7" s="14">
        <v>5.76</v>
      </c>
      <c r="R7" s="12">
        <v>0.0233</v>
      </c>
      <c r="S7" s="12">
        <v>0.3477</v>
      </c>
      <c r="T7" s="12">
        <v>0.1</v>
      </c>
      <c r="U7" s="12">
        <v>0.2257</v>
      </c>
      <c r="V7" s="11">
        <v>44</v>
      </c>
      <c r="W7" s="13">
        <v>1397.04</v>
      </c>
      <c r="X7" s="11">
        <v>185</v>
      </c>
      <c r="Y7" s="11">
        <v>43</v>
      </c>
      <c r="Z7" s="13">
        <v>1036.62</v>
      </c>
      <c r="AA7" s="11">
        <v>165</v>
      </c>
      <c r="AB7" s="12">
        <v>0.0233</v>
      </c>
      <c r="AC7" s="12">
        <v>0.3477</v>
      </c>
    </row>
    <row r="8">
      <c r="A8" s="10" t="s">
        <v>34</v>
      </c>
      <c r="B8" s="11">
        <v>38160</v>
      </c>
      <c r="C8" s="11">
        <f>=ROUNDDOWN(15.119457981695,0)</f>
      </c>
      <c r="D8" s="11">
        <v>51087</v>
      </c>
      <c r="E8" s="12">
        <v>1</v>
      </c>
      <c r="F8" s="11"/>
      <c r="G8" s="11">
        <f>=ROUNDDOWN({0},0)</f>
      </c>
      <c r="H8" s="11"/>
      <c r="I8" s="12"/>
      <c r="J8" s="11">
        <v>74</v>
      </c>
      <c r="K8" s="13">
        <v>1271.64</v>
      </c>
      <c r="L8" s="11">
        <v>233</v>
      </c>
      <c r="M8" s="14">
        <v>5.46</v>
      </c>
      <c r="N8" s="11">
        <v>43</v>
      </c>
      <c r="O8" s="13">
        <v>923.88</v>
      </c>
      <c r="P8" s="11">
        <v>247</v>
      </c>
      <c r="Q8" s="14">
        <v>3.74</v>
      </c>
      <c r="R8" s="12">
        <v>0.7209</v>
      </c>
      <c r="S8" s="12">
        <v>0.3764</v>
      </c>
      <c r="T8" s="12">
        <v>-0.0567</v>
      </c>
      <c r="U8" s="12">
        <v>0.4599</v>
      </c>
      <c r="V8" s="11">
        <v>74</v>
      </c>
      <c r="W8" s="13">
        <v>1271.64</v>
      </c>
      <c r="X8" s="11">
        <v>229</v>
      </c>
      <c r="Y8" s="11">
        <v>43</v>
      </c>
      <c r="Z8" s="13">
        <v>923.88</v>
      </c>
      <c r="AA8" s="11">
        <v>247</v>
      </c>
      <c r="AB8" s="12">
        <v>0.7209</v>
      </c>
      <c r="AC8" s="12">
        <v>0.3764</v>
      </c>
    </row>
    <row r="9">
      <c r="A9" s="10" t="s">
        <v>35</v>
      </c>
      <c r="B9" s="11">
        <v>39855</v>
      </c>
      <c r="C9" s="11">
        <f>=ROUNDDOWN(19.4766163319161,0)</f>
      </c>
      <c r="D9" s="11">
        <v>35633</v>
      </c>
      <c r="E9" s="12">
        <v>0.9833</v>
      </c>
      <c r="F9" s="11"/>
      <c r="G9" s="11">
        <f>=ROUNDDOWN({0},0)</f>
      </c>
      <c r="H9" s="11"/>
      <c r="I9" s="12"/>
      <c r="J9" s="11">
        <v>57</v>
      </c>
      <c r="K9" s="13">
        <v>1941.78</v>
      </c>
      <c r="L9" s="11">
        <v>920</v>
      </c>
      <c r="M9" s="14">
        <v>2.11</v>
      </c>
      <c r="N9" s="11">
        <v>32</v>
      </c>
      <c r="O9" s="13">
        <v>1080.22</v>
      </c>
      <c r="P9" s="11">
        <v>858</v>
      </c>
      <c r="Q9" s="14">
        <v>1.26</v>
      </c>
      <c r="R9" s="12">
        <v>0.7812</v>
      </c>
      <c r="S9" s="12">
        <v>0.7976</v>
      </c>
      <c r="T9" s="12">
        <v>0.0723</v>
      </c>
      <c r="U9" s="12">
        <v>0.6746</v>
      </c>
      <c r="V9" s="11">
        <v>57</v>
      </c>
      <c r="W9" s="13">
        <v>1941.78</v>
      </c>
      <c r="X9" s="11">
        <v>768</v>
      </c>
      <c r="Y9" s="11">
        <v>32</v>
      </c>
      <c r="Z9" s="13">
        <v>1080.22</v>
      </c>
      <c r="AA9" s="11">
        <v>719</v>
      </c>
      <c r="AB9" s="12">
        <v>0.7812</v>
      </c>
      <c r="AC9" s="12">
        <v>0.7976</v>
      </c>
    </row>
    <row r="10">
      <c r="A10" s="10" t="s">
        <v>36</v>
      </c>
      <c r="B10" s="11">
        <v>37912</v>
      </c>
      <c r="C10" s="11">
        <f>=ROUNDDOWN(18.4585422854082,0)</f>
      </c>
      <c r="D10" s="11">
        <v>42855</v>
      </c>
      <c r="E10" s="12">
        <v>0.988</v>
      </c>
      <c r="F10" s="11"/>
      <c r="G10" s="11">
        <f>=ROUNDDOWN({0},0)</f>
      </c>
      <c r="H10" s="11">
        <v>3853</v>
      </c>
      <c r="I10" s="12"/>
      <c r="J10" s="11">
        <v>229</v>
      </c>
      <c r="K10" s="13">
        <v>41589.17</v>
      </c>
      <c r="L10" s="11">
        <v>606</v>
      </c>
      <c r="M10" s="14">
        <v>68.63</v>
      </c>
      <c r="N10" s="11">
        <v>215</v>
      </c>
      <c r="O10" s="13">
        <v>39670.87</v>
      </c>
      <c r="P10" s="11">
        <v>693</v>
      </c>
      <c r="Q10" s="14">
        <v>57.25</v>
      </c>
      <c r="R10" s="12">
        <v>0.0651</v>
      </c>
      <c r="S10" s="12">
        <v>0.0484</v>
      </c>
      <c r="T10" s="12">
        <v>-0.1255</v>
      </c>
      <c r="U10" s="12">
        <v>0.1988</v>
      </c>
      <c r="V10" s="11">
        <v>229</v>
      </c>
      <c r="W10" s="13">
        <v>41589.17</v>
      </c>
      <c r="X10" s="11">
        <v>596</v>
      </c>
      <c r="Y10" s="11">
        <v>215</v>
      </c>
      <c r="Z10" s="13">
        <v>39670.87</v>
      </c>
      <c r="AA10" s="11">
        <v>691</v>
      </c>
      <c r="AB10" s="12">
        <v>0.0651</v>
      </c>
      <c r="AC10" s="12">
        <v>0.0484</v>
      </c>
    </row>
    <row r="11">
      <c r="A11" s="10" t="s">
        <v>37</v>
      </c>
      <c r="B11" s="11">
        <v>4724</v>
      </c>
      <c r="C11" s="11">
        <f>=ROUNDDOWN(22.7443428021184,0)</f>
      </c>
      <c r="D11" s="11">
        <v>3150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1156.6</v>
      </c>
      <c r="L11" s="11">
        <v>106</v>
      </c>
      <c r="M11" s="14">
        <v>10.91</v>
      </c>
      <c r="N11" s="11">
        <v>10</v>
      </c>
      <c r="O11" s="13">
        <v>885.99</v>
      </c>
      <c r="P11" s="11">
        <v>93</v>
      </c>
      <c r="Q11" s="14">
        <v>9.53</v>
      </c>
      <c r="R11" s="12">
        <v>0.9</v>
      </c>
      <c r="S11" s="12">
        <v>0.3054</v>
      </c>
      <c r="T11" s="12">
        <v>0.1398</v>
      </c>
      <c r="U11" s="12">
        <v>0.1448</v>
      </c>
      <c r="V11" s="11">
        <v>19</v>
      </c>
      <c r="W11" s="13">
        <v>1156.6</v>
      </c>
      <c r="X11" s="11">
        <v>105</v>
      </c>
      <c r="Y11" s="11">
        <v>10</v>
      </c>
      <c r="Z11" s="13">
        <v>885.99</v>
      </c>
      <c r="AA11" s="11">
        <v>93</v>
      </c>
      <c r="AB11" s="12">
        <v>0.9</v>
      </c>
      <c r="AC11" s="12">
        <v>0.3054</v>
      </c>
    </row>
    <row r="12">
      <c r="A12" s="10" t="s">
        <v>38</v>
      </c>
      <c r="B12" s="11">
        <v>4434</v>
      </c>
      <c r="C12" s="11">
        <f>=ROUNDDOWN(43.17429406037,0)</f>
      </c>
      <c r="D12" s="11">
        <v>500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232.27</v>
      </c>
      <c r="L12" s="11">
        <v>91</v>
      </c>
      <c r="M12" s="14">
        <v>2.55</v>
      </c>
      <c r="N12" s="11">
        <v>4</v>
      </c>
      <c r="O12" s="13">
        <v>129.72</v>
      </c>
      <c r="P12" s="11">
        <v>80</v>
      </c>
      <c r="Q12" s="14">
        <v>1.62</v>
      </c>
      <c r="R12" s="12">
        <v>0.75</v>
      </c>
      <c r="S12" s="12">
        <v>0.7905</v>
      </c>
      <c r="T12" s="12">
        <v>0.1375</v>
      </c>
      <c r="U12" s="12">
        <v>0.5741</v>
      </c>
      <c r="V12" s="11">
        <v>7</v>
      </c>
      <c r="W12" s="13">
        <v>232.27</v>
      </c>
      <c r="X12" s="11">
        <v>91</v>
      </c>
      <c r="Y12" s="11">
        <v>4</v>
      </c>
      <c r="Z12" s="13">
        <v>129.72</v>
      </c>
      <c r="AA12" s="11">
        <v>79</v>
      </c>
      <c r="AB12" s="12">
        <v>0.75</v>
      </c>
      <c r="AC12" s="12">
        <v>0.7905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86</v>
      </c>
      <c r="M13" s="14"/>
      <c r="N13" s="11">
        <v>1</v>
      </c>
      <c r="O13" s="13">
        <v>159.97</v>
      </c>
      <c r="P13" s="11">
        <v>117</v>
      </c>
      <c r="Q13" s="14">
        <v>1.37</v>
      </c>
      <c r="R13" s="12"/>
      <c r="S13" s="12"/>
      <c r="T13" s="12">
        <v>-0.265</v>
      </c>
      <c r="U13" s="12"/>
      <c r="V13" s="11"/>
      <c r="W13" s="13"/>
      <c r="X13" s="11">
        <v>86</v>
      </c>
      <c r="Y13" s="11">
        <v>1</v>
      </c>
      <c r="Z13" s="13">
        <v>159.97</v>
      </c>
      <c r="AA13" s="11">
        <v>117</v>
      </c>
      <c r="AB13" s="12"/>
      <c r="AC13" s="12"/>
    </row>
    <row r="14">
      <c r="A14" s="10" t="s">
        <v>40</v>
      </c>
      <c r="B14" s="11">
        <v>33640</v>
      </c>
      <c r="C14" s="11">
        <f>=ROUNDDOWN(10.4129263913824,0)</f>
      </c>
      <c r="D14" s="11">
        <v>71813</v>
      </c>
      <c r="E14" s="12">
        <v>0.9787</v>
      </c>
      <c r="F14" s="11"/>
      <c r="G14" s="11">
        <f>=ROUNDDOWN({0},0)</f>
      </c>
      <c r="H14" s="11"/>
      <c r="I14" s="12"/>
      <c r="J14" s="11">
        <v>55</v>
      </c>
      <c r="K14" s="13">
        <v>1490.5</v>
      </c>
      <c r="L14" s="11">
        <v>898</v>
      </c>
      <c r="M14" s="14">
        <v>1.66</v>
      </c>
      <c r="N14" s="11">
        <v>28</v>
      </c>
      <c r="O14" s="13">
        <v>650.05</v>
      </c>
      <c r="P14" s="11">
        <v>799</v>
      </c>
      <c r="Q14" s="14">
        <v>0.81</v>
      </c>
      <c r="R14" s="12">
        <v>0.9643</v>
      </c>
      <c r="S14" s="12">
        <v>1.2929</v>
      </c>
      <c r="T14" s="12">
        <v>0.1239</v>
      </c>
      <c r="U14" s="12">
        <v>1.0494</v>
      </c>
      <c r="V14" s="11">
        <v>55</v>
      </c>
      <c r="W14" s="13">
        <v>1490.5</v>
      </c>
      <c r="X14" s="11">
        <v>894</v>
      </c>
      <c r="Y14" s="11">
        <v>28</v>
      </c>
      <c r="Z14" s="13">
        <v>650.05</v>
      </c>
      <c r="AA14" s="11">
        <v>790</v>
      </c>
      <c r="AB14" s="12">
        <v>0.9643</v>
      </c>
      <c r="AC14" s="12">
        <v>1.2929</v>
      </c>
    </row>
    <row r="15">
      <c r="A15" s="10" t="s">
        <v>41</v>
      </c>
      <c r="B15" s="11">
        <v>87797</v>
      </c>
      <c r="C15" s="11">
        <f>=ROUNDDOWN(22.7553585776119,0)</f>
      </c>
      <c r="D15" s="11">
        <v>58732</v>
      </c>
      <c r="E15" s="12">
        <v>1</v>
      </c>
      <c r="F15" s="11"/>
      <c r="G15" s="11">
        <f>=ROUNDDOWN({0},0)</f>
      </c>
      <c r="H15" s="11"/>
      <c r="I15" s="12"/>
      <c r="J15" s="11">
        <v>239</v>
      </c>
      <c r="K15" s="13">
        <v>4216.01</v>
      </c>
      <c r="L15" s="11">
        <v>618</v>
      </c>
      <c r="M15" s="14">
        <v>6.82</v>
      </c>
      <c r="N15" s="11">
        <v>204</v>
      </c>
      <c r="O15" s="13">
        <v>3188.24</v>
      </c>
      <c r="P15" s="11">
        <v>674</v>
      </c>
      <c r="Q15" s="14">
        <v>4.73</v>
      </c>
      <c r="R15" s="12">
        <v>0.1716</v>
      </c>
      <c r="S15" s="12">
        <v>0.3224</v>
      </c>
      <c r="T15" s="12">
        <v>-0.0831</v>
      </c>
      <c r="U15" s="12">
        <v>0.4419</v>
      </c>
      <c r="V15" s="11">
        <v>239</v>
      </c>
      <c r="W15" s="13">
        <v>4216.01</v>
      </c>
      <c r="X15" s="11">
        <v>614</v>
      </c>
      <c r="Y15" s="11">
        <v>204</v>
      </c>
      <c r="Z15" s="13">
        <v>3188.24</v>
      </c>
      <c r="AA15" s="11">
        <v>674</v>
      </c>
      <c r="AB15" s="12">
        <v>0.1716</v>
      </c>
      <c r="AC15" s="12">
        <v>0.3224</v>
      </c>
    </row>
    <row r="16">
      <c r="A16" s="10" t="s">
        <v>42</v>
      </c>
      <c r="B16" s="11">
        <v>19956</v>
      </c>
      <c r="C16" s="11">
        <f>=ROUNDDOWN(19.5992928697702,0)</f>
      </c>
      <c r="D16" s="11">
        <v>24624</v>
      </c>
      <c r="E16" s="12">
        <v>1</v>
      </c>
      <c r="F16" s="11"/>
      <c r="G16" s="11">
        <f>=ROUNDDOWN({0},0)</f>
      </c>
      <c r="H16" s="11"/>
      <c r="I16" s="12"/>
      <c r="J16" s="11">
        <v>46</v>
      </c>
      <c r="K16" s="13">
        <v>1669.61</v>
      </c>
      <c r="L16" s="11">
        <v>551</v>
      </c>
      <c r="M16" s="14">
        <v>3.03</v>
      </c>
      <c r="N16" s="11">
        <v>42</v>
      </c>
      <c r="O16" s="13">
        <v>1699.82</v>
      </c>
      <c r="P16" s="11">
        <v>509</v>
      </c>
      <c r="Q16" s="14">
        <v>3.34</v>
      </c>
      <c r="R16" s="12">
        <v>0.0952</v>
      </c>
      <c r="S16" s="12">
        <v>-0.0178</v>
      </c>
      <c r="T16" s="12">
        <v>0.0825</v>
      </c>
      <c r="U16" s="12">
        <v>-0.0928</v>
      </c>
      <c r="V16" s="11">
        <v>46</v>
      </c>
      <c r="W16" s="13">
        <v>1669.61</v>
      </c>
      <c r="X16" s="11">
        <v>541</v>
      </c>
      <c r="Y16" s="11">
        <v>42</v>
      </c>
      <c r="Z16" s="13">
        <v>1699.82</v>
      </c>
      <c r="AA16" s="11">
        <v>472</v>
      </c>
      <c r="AB16" s="12">
        <v>0.0952</v>
      </c>
      <c r="AC16" s="12">
        <v>-0.0178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1157</v>
      </c>
      <c r="K17" s="17">
        <v>76028.65</v>
      </c>
      <c r="L17" s="15">
        <v>6341</v>
      </c>
      <c r="M17" s="18">
        <v>11.99</v>
      </c>
      <c r="N17" s="15">
        <v>864</v>
      </c>
      <c r="O17" s="17">
        <v>64343.22</v>
      </c>
      <c r="P17" s="15">
        <v>6250</v>
      </c>
      <c r="Q17" s="18">
        <v>10.29</v>
      </c>
      <c r="R17" s="16">
        <v>0.3391</v>
      </c>
      <c r="S17" s="16">
        <v>0.1816</v>
      </c>
      <c r="T17" s="16">
        <v>0.0146</v>
      </c>
      <c r="U17" s="16">
        <v>0.1652</v>
      </c>
      <c r="V17" s="15">
        <v>1157</v>
      </c>
      <c r="W17" s="17">
        <v>76028.65</v>
      </c>
      <c r="X17" s="15">
        <v>6006</v>
      </c>
      <c r="Y17" s="15">
        <v>864</v>
      </c>
      <c r="Z17" s="17">
        <v>64343.22</v>
      </c>
      <c r="AA17" s="15">
        <v>5910</v>
      </c>
      <c r="AB17" s="16">
        <v>0.3391</v>
      </c>
      <c r="AC17" s="16">
        <v>0.1816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