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<sst xmlns="http://schemas.openxmlformats.org/spreadsheetml/2006/main" count="44" uniqueCount="44">
  <si>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</si>
  <si>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</si>
  <si>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</si>
  <si>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05/15/2024</t>
  </si>
  <si>
    <t>End Date:</t>
  </si>
  <si>
    <t>Report Run Date:</t>
  </si>
  <si>
    <t>05/16/2024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</si>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</sst>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228081</v>
      </c>
      <c r="C5" s="11">
        <f>=ROUNDDOWN(21.1768474415754,0)</f>
      </c>
      <c r="D5" s="11">
        <v>203427</v>
      </c>
      <c r="E5" s="12">
        <v>0.9973</v>
      </c>
      <c r="F5" s="11"/>
      <c r="G5" s="11">
        <f>=ROUNDDOWN({0},0)</f>
      </c>
      <c r="H5" s="11">
        <v>150</v>
      </c>
      <c r="I5" s="12"/>
      <c r="J5" s="11">
        <v>402</v>
      </c>
      <c r="K5" s="13">
        <v>22038.5</v>
      </c>
      <c r="L5" s="11">
        <v>1890</v>
      </c>
      <c r="M5" s="14">
        <v>11.66</v>
      </c>
      <c r="N5" s="11">
        <v>291</v>
      </c>
      <c r="O5" s="13">
        <v>17835.14</v>
      </c>
      <c r="P5" s="11">
        <v>1902</v>
      </c>
      <c r="Q5" s="14">
        <v>9.38</v>
      </c>
      <c r="R5" s="12">
        <v>0.3814</v>
      </c>
      <c r="S5" s="12">
        <v>0.2357</v>
      </c>
      <c r="T5" s="12">
        <v>-0.0063</v>
      </c>
      <c r="U5" s="12">
        <v>0.2431</v>
      </c>
      <c r="V5" s="11">
        <v>402</v>
      </c>
      <c r="W5" s="13">
        <v>22038.5</v>
      </c>
      <c r="X5" s="11">
        <v>1747</v>
      </c>
      <c r="Y5" s="11">
        <v>291</v>
      </c>
      <c r="Z5" s="13">
        <v>17835.14</v>
      </c>
      <c r="AA5" s="11">
        <v>1775</v>
      </c>
      <c r="AB5" s="12">
        <v>0.3814</v>
      </c>
      <c r="AC5" s="12">
        <v>0.2357</v>
      </c>
    </row>
    <row r="6">
      <c r="A6" s="10" t="s">
        <v>32</v>
      </c>
      <c r="B6" s="11">
        <v>7324</v>
      </c>
      <c r="C6" s="11">
        <f>=ROUNDDOWN(14.6950240770466,0)</f>
      </c>
      <c r="D6" s="11">
        <v>8516</v>
      </c>
      <c r="E6" s="12">
        <v>0.9394</v>
      </c>
      <c r="F6" s="11"/>
      <c r="G6" s="11">
        <f>=ROUNDDOWN({0},0)</f>
      </c>
      <c r="H6" s="11"/>
      <c r="I6" s="12"/>
      <c r="J6" s="11">
        <v>34</v>
      </c>
      <c r="K6" s="13">
        <v>1978.5</v>
      </c>
      <c r="L6" s="11">
        <v>167</v>
      </c>
      <c r="M6" s="14">
        <v>11.85</v>
      </c>
      <c r="N6" s="11">
        <v>24</v>
      </c>
      <c r="O6" s="13">
        <v>1728.12</v>
      </c>
      <c r="P6" s="11">
        <v>130</v>
      </c>
      <c r="Q6" s="14">
        <v>13.29</v>
      </c>
      <c r="R6" s="12">
        <v>0.4167</v>
      </c>
      <c r="S6" s="12">
        <v>0.1449</v>
      </c>
      <c r="T6" s="12">
        <v>0.2846</v>
      </c>
      <c r="U6" s="12">
        <v>-0.1084</v>
      </c>
      <c r="V6" s="11">
        <v>34</v>
      </c>
      <c r="W6" s="13">
        <v>1978.5</v>
      </c>
      <c r="X6" s="11">
        <v>167</v>
      </c>
      <c r="Y6" s="11">
        <v>24</v>
      </c>
      <c r="Z6" s="13">
        <v>1728.12</v>
      </c>
      <c r="AA6" s="11">
        <v>121</v>
      </c>
      <c r="AB6" s="12">
        <v>0.4167</v>
      </c>
      <c r="AC6" s="12">
        <v>0.1449</v>
      </c>
    </row>
    <row r="7">
      <c r="A7" s="10" t="s">
        <v>33</v>
      </c>
      <c r="B7" s="11">
        <v>32503</v>
      </c>
      <c r="C7" s="11">
        <f>=ROUNDDOWN(16.0034465780404,0)</f>
      </c>
      <c r="D7" s="11">
        <v>35572</v>
      </c>
      <c r="E7" s="12">
        <v>0.9643</v>
      </c>
      <c r="F7" s="11"/>
      <c r="G7" s="11">
        <f>=ROUNDDOWN({0},0)</f>
      </c>
      <c r="H7" s="11"/>
      <c r="I7" s="12"/>
      <c r="J7" s="11">
        <v>29</v>
      </c>
      <c r="K7" s="13">
        <v>682.32</v>
      </c>
      <c r="L7" s="11">
        <v>175</v>
      </c>
      <c r="M7" s="14">
        <v>3.9</v>
      </c>
      <c r="N7" s="11">
        <v>51</v>
      </c>
      <c r="O7" s="13">
        <v>1220.87</v>
      </c>
      <c r="P7" s="11">
        <v>172</v>
      </c>
      <c r="Q7" s="14">
        <v>7.1</v>
      </c>
      <c r="R7" s="12">
        <v>-0.4314</v>
      </c>
      <c r="S7" s="12">
        <v>-0.4411</v>
      </c>
      <c r="T7" s="12">
        <v>0.0174</v>
      </c>
      <c r="U7" s="12">
        <v>-0.4507</v>
      </c>
      <c r="V7" s="11">
        <v>29</v>
      </c>
      <c r="W7" s="13">
        <v>682.32</v>
      </c>
      <c r="X7" s="11">
        <v>167</v>
      </c>
      <c r="Y7" s="11">
        <v>51</v>
      </c>
      <c r="Z7" s="13">
        <v>1220.87</v>
      </c>
      <c r="AA7" s="11">
        <v>163</v>
      </c>
      <c r="AB7" s="12">
        <v>-0.4314</v>
      </c>
      <c r="AC7" s="12">
        <v>-0.4411</v>
      </c>
    </row>
    <row r="8">
      <c r="A8" s="10" t="s">
        <v>34</v>
      </c>
      <c r="B8" s="11">
        <v>41934</v>
      </c>
      <c r="C8" s="11">
        <f>=ROUNDDOWN(12.7843663302948,0)</f>
      </c>
      <c r="D8" s="11">
        <v>66295</v>
      </c>
      <c r="E8" s="12">
        <v>1</v>
      </c>
      <c r="F8" s="11"/>
      <c r="G8" s="11">
        <f>=ROUNDDOWN({0},0)</f>
      </c>
      <c r="H8" s="11"/>
      <c r="I8" s="12"/>
      <c r="J8" s="11">
        <v>74</v>
      </c>
      <c r="K8" s="13">
        <v>1526.19</v>
      </c>
      <c r="L8" s="11">
        <v>214</v>
      </c>
      <c r="M8" s="14">
        <v>7.13</v>
      </c>
      <c r="N8" s="11">
        <v>37</v>
      </c>
      <c r="O8" s="13">
        <v>695.79</v>
      </c>
      <c r="P8" s="11">
        <v>231</v>
      </c>
      <c r="Q8" s="14">
        <v>3.01</v>
      </c>
      <c r="R8" s="12">
        <v>1</v>
      </c>
      <c r="S8" s="12">
        <v>1.1935</v>
      </c>
      <c r="T8" s="12">
        <v>-0.0736</v>
      </c>
      <c r="U8" s="12">
        <v>1.3688</v>
      </c>
      <c r="V8" s="11">
        <v>74</v>
      </c>
      <c r="W8" s="13">
        <v>1526.19</v>
      </c>
      <c r="X8" s="11">
        <v>214</v>
      </c>
      <c r="Y8" s="11">
        <v>37</v>
      </c>
      <c r="Z8" s="13">
        <v>695.79</v>
      </c>
      <c r="AA8" s="11">
        <v>231</v>
      </c>
      <c r="AB8" s="12">
        <v>1</v>
      </c>
      <c r="AC8" s="12">
        <v>1.1935</v>
      </c>
    </row>
    <row r="9">
      <c r="A9" s="10" t="s">
        <v>35</v>
      </c>
      <c r="B9" s="11">
        <v>34782</v>
      </c>
      <c r="C9" s="11">
        <f>=ROUNDDOWN(16.2867578198164,0)</f>
      </c>
      <c r="D9" s="11">
        <v>38270</v>
      </c>
      <c r="E9" s="12">
        <v>1</v>
      </c>
      <c r="F9" s="11"/>
      <c r="G9" s="11">
        <f>=ROUNDDOWN({0},0)</f>
      </c>
      <c r="H9" s="11"/>
      <c r="I9" s="12"/>
      <c r="J9" s="11">
        <v>80</v>
      </c>
      <c r="K9" s="13">
        <v>2449.93</v>
      </c>
      <c r="L9" s="11">
        <v>1033</v>
      </c>
      <c r="M9" s="14">
        <v>2.37</v>
      </c>
      <c r="N9" s="11">
        <v>26</v>
      </c>
      <c r="O9" s="13">
        <v>853.75</v>
      </c>
      <c r="P9" s="11">
        <v>926</v>
      </c>
      <c r="Q9" s="14">
        <v>0.92</v>
      </c>
      <c r="R9" s="12">
        <v>2.0769</v>
      </c>
      <c r="S9" s="12">
        <v>1.8696</v>
      </c>
      <c r="T9" s="12">
        <v>0.1156</v>
      </c>
      <c r="U9" s="12">
        <v>1.5761</v>
      </c>
      <c r="V9" s="11">
        <v>80</v>
      </c>
      <c r="W9" s="13">
        <v>2449.93</v>
      </c>
      <c r="X9" s="11">
        <v>863</v>
      </c>
      <c r="Y9" s="11">
        <v>26</v>
      </c>
      <c r="Z9" s="13">
        <v>853.75</v>
      </c>
      <c r="AA9" s="11">
        <v>769</v>
      </c>
      <c r="AB9" s="12">
        <v>2.0769</v>
      </c>
      <c r="AC9" s="12">
        <v>1.8696</v>
      </c>
    </row>
    <row r="10">
      <c r="A10" s="10" t="s">
        <v>36</v>
      </c>
      <c r="B10" s="11">
        <v>33728</v>
      </c>
      <c r="C10" s="11">
        <f>=ROUNDDOWN(18.0382928655471,0)</f>
      </c>
      <c r="D10" s="11">
        <v>39218</v>
      </c>
      <c r="E10" s="12">
        <v>0.9872</v>
      </c>
      <c r="F10" s="11"/>
      <c r="G10" s="11">
        <f>=ROUNDDOWN({0},0)</f>
      </c>
      <c r="H10" s="11">
        <v>3844</v>
      </c>
      <c r="I10" s="12"/>
      <c r="J10" s="11">
        <v>253</v>
      </c>
      <c r="K10" s="13">
        <v>48163.5</v>
      </c>
      <c r="L10" s="11">
        <v>599</v>
      </c>
      <c r="M10" s="14">
        <v>80.41</v>
      </c>
      <c r="N10" s="11">
        <v>219</v>
      </c>
      <c r="O10" s="13">
        <v>45767.48</v>
      </c>
      <c r="P10" s="11">
        <v>684</v>
      </c>
      <c r="Q10" s="14">
        <v>66.91</v>
      </c>
      <c r="R10" s="12">
        <v>0.1553</v>
      </c>
      <c r="S10" s="12">
        <v>0.0524</v>
      </c>
      <c r="T10" s="12">
        <v>-0.1243</v>
      </c>
      <c r="U10" s="12">
        <v>0.2018</v>
      </c>
      <c r="V10" s="11">
        <v>253</v>
      </c>
      <c r="W10" s="13">
        <v>48163.5</v>
      </c>
      <c r="X10" s="11">
        <v>590</v>
      </c>
      <c r="Y10" s="11">
        <v>219</v>
      </c>
      <c r="Z10" s="13">
        <v>45767.48</v>
      </c>
      <c r="AA10" s="11">
        <v>682</v>
      </c>
      <c r="AB10" s="12">
        <v>0.1553</v>
      </c>
      <c r="AC10" s="12">
        <v>0.0524</v>
      </c>
    </row>
    <row r="11">
      <c r="A11" s="10" t="s">
        <v>37</v>
      </c>
      <c r="B11" s="11">
        <v>3408</v>
      </c>
      <c r="C11" s="11">
        <f>=ROUNDDOWN(15.2825112107623,0)</f>
      </c>
      <c r="D11" s="11">
        <v>4130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1136.25</v>
      </c>
      <c r="L11" s="11">
        <v>85</v>
      </c>
      <c r="M11" s="14">
        <v>13.37</v>
      </c>
      <c r="N11" s="11">
        <v>5</v>
      </c>
      <c r="O11" s="13">
        <v>434.62</v>
      </c>
      <c r="P11" s="11">
        <v>63</v>
      </c>
      <c r="Q11" s="14">
        <v>6.9</v>
      </c>
      <c r="R11" s="12">
        <v>3.2</v>
      </c>
      <c r="S11" s="12">
        <v>1.6144</v>
      </c>
      <c r="T11" s="12">
        <v>0.3492</v>
      </c>
      <c r="U11" s="12">
        <v>0.9377</v>
      </c>
      <c r="V11" s="11">
        <v>21</v>
      </c>
      <c r="W11" s="13">
        <v>1136.25</v>
      </c>
      <c r="X11" s="11">
        <v>84</v>
      </c>
      <c r="Y11" s="11">
        <v>5</v>
      </c>
      <c r="Z11" s="13">
        <v>434.62</v>
      </c>
      <c r="AA11" s="11">
        <v>63</v>
      </c>
      <c r="AB11" s="12">
        <v>3.2</v>
      </c>
      <c r="AC11" s="12">
        <v>1.6144</v>
      </c>
    </row>
    <row r="12">
      <c r="A12" s="10" t="s">
        <v>38</v>
      </c>
      <c r="B12" s="11">
        <v>131</v>
      </c>
      <c r="C12" s="11">
        <f>=ROUNDDOWN(10.5645161290323,0)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112.37</v>
      </c>
      <c r="L12" s="11">
        <v>91</v>
      </c>
      <c r="M12" s="14">
        <v>1.23</v>
      </c>
      <c r="N12" s="11">
        <v>3</v>
      </c>
      <c r="O12" s="13">
        <v>86.16</v>
      </c>
      <c r="P12" s="11">
        <v>80</v>
      </c>
      <c r="Q12" s="14">
        <v>1.08</v>
      </c>
      <c r="R12" s="12">
        <v>0.6667</v>
      </c>
      <c r="S12" s="12">
        <v>0.3042</v>
      </c>
      <c r="T12" s="12">
        <v>0.1375</v>
      </c>
      <c r="U12" s="12">
        <v>0.1389</v>
      </c>
      <c r="V12" s="11">
        <v>5</v>
      </c>
      <c r="W12" s="13">
        <v>112.37</v>
      </c>
      <c r="X12" s="11">
        <v>91</v>
      </c>
      <c r="Y12" s="11">
        <v>3</v>
      </c>
      <c r="Z12" s="13">
        <v>86.16</v>
      </c>
      <c r="AA12" s="11">
        <v>79</v>
      </c>
      <c r="AB12" s="12">
        <v>0.6667</v>
      </c>
      <c r="AC12" s="12">
        <v>0.3042</v>
      </c>
    </row>
    <row r="13">
      <c r="A13" s="10" t="s">
        <v>39</v>
      </c>
      <c r="B13" s="11">
        <v>211</v>
      </c>
      <c r="C13" s="11">
        <f>=ROUNDDOWN(37.0175438596491,0)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120.01</v>
      </c>
      <c r="L13" s="11">
        <v>87</v>
      </c>
      <c r="M13" s="14">
        <v>1.38</v>
      </c>
      <c r="N13" s="11">
        <v>1</v>
      </c>
      <c r="O13" s="13">
        <v>159.97</v>
      </c>
      <c r="P13" s="11">
        <v>117</v>
      </c>
      <c r="Q13" s="14">
        <v>1.37</v>
      </c>
      <c r="R13" s="12">
        <v>2</v>
      </c>
      <c r="S13" s="12">
        <v>-0.2498</v>
      </c>
      <c r="T13" s="12">
        <v>-0.2564</v>
      </c>
      <c r="U13" s="12">
        <v>0.0073</v>
      </c>
      <c r="V13" s="11">
        <v>3</v>
      </c>
      <c r="W13" s="13">
        <v>120.01</v>
      </c>
      <c r="X13" s="11">
        <v>87</v>
      </c>
      <c r="Y13" s="11">
        <v>1</v>
      </c>
      <c r="Z13" s="13">
        <v>159.97</v>
      </c>
      <c r="AA13" s="11">
        <v>117</v>
      </c>
      <c r="AB13" s="12">
        <v>2</v>
      </c>
      <c r="AC13" s="12">
        <v>-0.2498</v>
      </c>
    </row>
    <row r="14">
      <c r="A14" s="10" t="s">
        <v>40</v>
      </c>
      <c r="B14" s="11">
        <v>30941</v>
      </c>
      <c r="C14" s="11">
        <f>=ROUNDDOWN(8.53662574148158,0)</f>
      </c>
      <c r="D14" s="11">
        <v>96313</v>
      </c>
      <c r="E14" s="12">
        <v>0.9792</v>
      </c>
      <c r="F14" s="11"/>
      <c r="G14" s="11">
        <f>=ROUNDDOWN({0},0)</f>
      </c>
      <c r="H14" s="11"/>
      <c r="I14" s="12"/>
      <c r="J14" s="11">
        <v>38</v>
      </c>
      <c r="K14" s="13">
        <v>867.84</v>
      </c>
      <c r="L14" s="11">
        <v>675</v>
      </c>
      <c r="M14" s="14">
        <v>1.29</v>
      </c>
      <c r="N14" s="11">
        <v>48</v>
      </c>
      <c r="O14" s="13">
        <v>1169.73</v>
      </c>
      <c r="P14" s="11">
        <v>679</v>
      </c>
      <c r="Q14" s="14">
        <v>1.72</v>
      </c>
      <c r="R14" s="12">
        <v>-0.2083</v>
      </c>
      <c r="S14" s="12">
        <v>-0.2581</v>
      </c>
      <c r="T14" s="12">
        <v>-0.0059</v>
      </c>
      <c r="U14" s="12">
        <v>-0.25</v>
      </c>
      <c r="V14" s="11">
        <v>38</v>
      </c>
      <c r="W14" s="13">
        <v>867.84</v>
      </c>
      <c r="X14" s="11">
        <v>671</v>
      </c>
      <c r="Y14" s="11">
        <v>48</v>
      </c>
      <c r="Z14" s="13">
        <v>1169.73</v>
      </c>
      <c r="AA14" s="11">
        <v>670</v>
      </c>
      <c r="AB14" s="12">
        <v>-0.2083</v>
      </c>
      <c r="AC14" s="12">
        <v>-0.2581</v>
      </c>
    </row>
    <row r="15">
      <c r="A15" s="10" t="s">
        <v>41</v>
      </c>
      <c r="B15" s="11">
        <v>92175</v>
      </c>
      <c r="C15" s="11">
        <f>=ROUNDDOWN(21.2335867311679,0)</f>
      </c>
      <c r="D15" s="11">
        <v>65841</v>
      </c>
      <c r="E15" s="12">
        <v>0.991</v>
      </c>
      <c r="F15" s="11"/>
      <c r="G15" s="11">
        <f>=ROUNDDOWN({0},0)</f>
      </c>
      <c r="H15" s="11"/>
      <c r="I15" s="12"/>
      <c r="J15" s="11">
        <v>251</v>
      </c>
      <c r="K15" s="13">
        <v>4663.27</v>
      </c>
      <c r="L15" s="11">
        <v>618</v>
      </c>
      <c r="M15" s="14">
        <v>7.55</v>
      </c>
      <c r="N15" s="11">
        <v>205</v>
      </c>
      <c r="O15" s="13">
        <v>3472.48</v>
      </c>
      <c r="P15" s="11">
        <v>674</v>
      </c>
      <c r="Q15" s="14">
        <v>5.15</v>
      </c>
      <c r="R15" s="12">
        <v>0.2244</v>
      </c>
      <c r="S15" s="12">
        <v>0.3429</v>
      </c>
      <c r="T15" s="12">
        <v>-0.0831</v>
      </c>
      <c r="U15" s="12">
        <v>0.466</v>
      </c>
      <c r="V15" s="11">
        <v>251</v>
      </c>
      <c r="W15" s="13">
        <v>4663.27</v>
      </c>
      <c r="X15" s="11">
        <v>614</v>
      </c>
      <c r="Y15" s="11">
        <v>205</v>
      </c>
      <c r="Z15" s="13">
        <v>3472.48</v>
      </c>
      <c r="AA15" s="11">
        <v>674</v>
      </c>
      <c r="AB15" s="12">
        <v>0.2244</v>
      </c>
      <c r="AC15" s="12">
        <v>0.3429</v>
      </c>
    </row>
    <row r="16">
      <c r="A16" s="10" t="s">
        <v>42</v>
      </c>
      <c r="B16" s="11">
        <v>23152</v>
      </c>
      <c r="C16" s="11">
        <f>=ROUNDDOWN(20.780899380666,0)</f>
      </c>
      <c r="D16" s="11">
        <v>21177</v>
      </c>
      <c r="E16" s="12">
        <v>1</v>
      </c>
      <c r="F16" s="11"/>
      <c r="G16" s="11">
        <f>=ROUNDDOWN({0},0)</f>
      </c>
      <c r="H16" s="11"/>
      <c r="I16" s="12"/>
      <c r="J16" s="11">
        <v>50</v>
      </c>
      <c r="K16" s="13">
        <v>1983.27</v>
      </c>
      <c r="L16" s="11">
        <v>553</v>
      </c>
      <c r="M16" s="14">
        <v>3.59</v>
      </c>
      <c r="N16" s="11">
        <v>40</v>
      </c>
      <c r="O16" s="13">
        <v>1452.99</v>
      </c>
      <c r="P16" s="11">
        <v>521</v>
      </c>
      <c r="Q16" s="14">
        <v>2.79</v>
      </c>
      <c r="R16" s="12">
        <v>0.25</v>
      </c>
      <c r="S16" s="12">
        <v>0.365</v>
      </c>
      <c r="T16" s="12">
        <v>0.0614</v>
      </c>
      <c r="U16" s="12">
        <v>0.2867</v>
      </c>
      <c r="V16" s="11">
        <v>50</v>
      </c>
      <c r="W16" s="13">
        <v>1983.27</v>
      </c>
      <c r="X16" s="11">
        <v>543</v>
      </c>
      <c r="Y16" s="11">
        <v>40</v>
      </c>
      <c r="Z16" s="13">
        <v>1452.99</v>
      </c>
      <c r="AA16" s="11">
        <v>484</v>
      </c>
      <c r="AB16" s="12">
        <v>0.25</v>
      </c>
      <c r="AC16" s="12">
        <v>0.365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1240</v>
      </c>
      <c r="K17" s="17">
        <v>85721.95</v>
      </c>
      <c r="L17" s="15">
        <v>6187</v>
      </c>
      <c r="M17" s="18">
        <v>13.86</v>
      </c>
      <c r="N17" s="15">
        <v>950</v>
      </c>
      <c r="O17" s="17">
        <v>74877.1</v>
      </c>
      <c r="P17" s="15">
        <v>6179</v>
      </c>
      <c r="Q17" s="18">
        <v>12.12</v>
      </c>
      <c r="R17" s="16">
        <v>0.3053</v>
      </c>
      <c r="S17" s="16">
        <v>0.1448</v>
      </c>
      <c r="T17" s="16">
        <v>0.0013</v>
      </c>
      <c r="U17" s="16">
        <v>0.1436</v>
      </c>
      <c r="V17" s="15">
        <v>1240</v>
      </c>
      <c r="W17" s="17">
        <v>85721.95</v>
      </c>
      <c r="X17" s="15">
        <v>5838</v>
      </c>
      <c r="Y17" s="15">
        <v>950</v>
      </c>
      <c r="Z17" s="17">
        <v>74877.1</v>
      </c>
      <c r="AA17" s="15">
        <v>5828</v>
      </c>
      <c r="AB17" s="16">
        <v>0.3053</v>
      </c>
      <c r="AC17" s="16">
        <v>0.1448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