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<sst xmlns="http://schemas.openxmlformats.org/spreadsheetml/2006/main" count="53" uniqueCount="53">
  <si>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</si>
  <si>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</si>
  <si>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</si>
  <si>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</si>
  <si>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</si>
  <si>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</si>
  <si>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</si>
  <si>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05/15/2024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</si>
  <si>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</si>
  <si>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</si>
  <si>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</si>
  <si>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</si>
  <si>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</si>
  <si>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</si>
  <si>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NEBFUR01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</si>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</sst>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563116</v>
      </c>
      <c r="C5" s="11">
        <f>=ROUNDDOWN(22.7550117388441,0)</f>
      </c>
      <c r="D5" s="11">
        <v>417964</v>
      </c>
      <c r="E5" s="12">
        <v>0.8556</v>
      </c>
      <c r="F5" s="11"/>
      <c r="G5" s="11">
        <f>=ROUNDDOWN({0},0)</f>
      </c>
      <c r="H5" s="11">
        <v>150</v>
      </c>
      <c r="I5" s="12">
        <v>0.0506</v>
      </c>
      <c r="J5" s="11">
        <v>5539</v>
      </c>
      <c r="K5" s="13">
        <v>404873.38</v>
      </c>
      <c r="L5" s="11">
        <v>1814</v>
      </c>
      <c r="M5" s="14">
        <v>223.19</v>
      </c>
      <c r="N5" s="11">
        <v>2272</v>
      </c>
      <c r="O5" s="13">
        <v>152231.84</v>
      </c>
      <c r="P5" s="11">
        <v>1760</v>
      </c>
      <c r="Q5" s="14">
        <v>86.5</v>
      </c>
      <c r="R5" s="12">
        <v>1.4379</v>
      </c>
      <c r="S5" s="12">
        <v>1.6596</v>
      </c>
      <c r="T5" s="12">
        <v>0.0307</v>
      </c>
      <c r="U5" s="12">
        <v>1.5802</v>
      </c>
      <c r="V5" s="11">
        <v>2125</v>
      </c>
      <c r="W5" s="13">
        <v>136655.54</v>
      </c>
      <c r="X5" s="11">
        <v>509</v>
      </c>
      <c r="Y5" s="11">
        <v>1118</v>
      </c>
      <c r="Z5" s="13">
        <v>64459.84</v>
      </c>
      <c r="AA5" s="11">
        <v>920</v>
      </c>
      <c r="AB5" s="12">
        <v>0.9007</v>
      </c>
      <c r="AC5" s="12">
        <v>1.12</v>
      </c>
      <c r="AD5" s="11">
        <v>2150</v>
      </c>
      <c r="AE5" s="13">
        <v>158167.47</v>
      </c>
      <c r="AF5" s="11">
        <v>443</v>
      </c>
      <c r="AG5" s="11">
        <v>755</v>
      </c>
      <c r="AH5" s="13">
        <v>54396.97</v>
      </c>
      <c r="AI5" s="11">
        <v>532</v>
      </c>
      <c r="AJ5" s="12">
        <v>1.8477</v>
      </c>
      <c r="AK5" s="12">
        <v>1.9077</v>
      </c>
      <c r="AL5" s="11">
        <v>728</v>
      </c>
      <c r="AM5" s="13">
        <v>68601.08</v>
      </c>
      <c r="AN5" s="11">
        <v>302</v>
      </c>
      <c r="AO5" s="11">
        <v>399</v>
      </c>
      <c r="AP5" s="13">
        <v>33375.03</v>
      </c>
      <c r="AQ5" s="11">
        <v>292</v>
      </c>
      <c r="AR5" s="12">
        <v>0.8246</v>
      </c>
      <c r="AS5" s="12">
        <v>1.0555</v>
      </c>
      <c r="AT5" s="11">
        <v>535</v>
      </c>
      <c r="AU5" s="13">
        <v>41375.2</v>
      </c>
      <c r="AV5" s="11">
        <v>669</v>
      </c>
      <c r="AW5" s="11"/>
      <c r="AX5" s="13"/>
      <c r="AY5" s="11"/>
      <c r="AZ5" s="12"/>
      <c r="BA5" s="12"/>
      <c r="BB5" s="11"/>
      <c r="BC5" s="13"/>
      <c r="BD5" s="11"/>
      <c r="BE5" s="11"/>
      <c r="BF5" s="13"/>
      <c r="BG5" s="11"/>
      <c r="BH5" s="12"/>
      <c r="BI5" s="12"/>
      <c r="BJ5" s="11">
        <v>1</v>
      </c>
      <c r="BK5" s="13">
        <v>74.09</v>
      </c>
      <c r="BL5" s="11">
        <v>725</v>
      </c>
      <c r="BM5" s="11"/>
      <c r="BN5" s="13"/>
      <c r="BO5" s="11">
        <v>697</v>
      </c>
      <c r="BP5" s="12"/>
      <c r="BQ5" s="12"/>
    </row>
    <row r="6">
      <c r="A6" s="10" t="s">
        <v>38</v>
      </c>
      <c r="B6" s="11">
        <v>20696</v>
      </c>
      <c r="C6" s="11">
        <f>=ROUNDDOWN(215.808133472367,0)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317</v>
      </c>
      <c r="M6" s="14"/>
      <c r="N6" s="11"/>
      <c r="O6" s="13"/>
      <c r="P6" s="11">
        <v>279</v>
      </c>
      <c r="Q6" s="14"/>
      <c r="R6" s="12"/>
      <c r="S6" s="12"/>
      <c r="T6" s="12">
        <v>0.1362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26316</v>
      </c>
      <c r="C7" s="11">
        <f>=ROUNDDOWN(18.377094972067,0)</f>
      </c>
      <c r="D7" s="11">
        <v>20616</v>
      </c>
      <c r="E7" s="12">
        <v>0.8313</v>
      </c>
      <c r="F7" s="11"/>
      <c r="G7" s="11">
        <f>=ROUNDDOWN({0},0)</f>
      </c>
      <c r="H7" s="11"/>
      <c r="I7" s="12">
        <v>0.0065</v>
      </c>
      <c r="J7" s="11">
        <v>2553</v>
      </c>
      <c r="K7" s="13">
        <v>139361.12</v>
      </c>
      <c r="L7" s="11">
        <v>204</v>
      </c>
      <c r="M7" s="14">
        <v>683.14</v>
      </c>
      <c r="N7" s="11">
        <v>1371</v>
      </c>
      <c r="O7" s="13">
        <v>65533.15</v>
      </c>
      <c r="P7" s="11">
        <v>199</v>
      </c>
      <c r="Q7" s="14">
        <v>329.31</v>
      </c>
      <c r="R7" s="12">
        <v>0.8621</v>
      </c>
      <c r="S7" s="12">
        <v>1.1266</v>
      </c>
      <c r="T7" s="12">
        <v>0.0251</v>
      </c>
      <c r="U7" s="12">
        <v>1.0745</v>
      </c>
      <c r="V7" s="11">
        <v>593</v>
      </c>
      <c r="W7" s="13">
        <v>30319.62</v>
      </c>
      <c r="X7" s="11">
        <v>135</v>
      </c>
      <c r="Y7" s="11">
        <v>453</v>
      </c>
      <c r="Z7" s="13">
        <v>18653.77</v>
      </c>
      <c r="AA7" s="11">
        <v>122</v>
      </c>
      <c r="AB7" s="12">
        <v>0.3091</v>
      </c>
      <c r="AC7" s="12">
        <v>0.6254</v>
      </c>
      <c r="AD7" s="11">
        <v>1039</v>
      </c>
      <c r="AE7" s="13">
        <v>58512.3</v>
      </c>
      <c r="AF7" s="11">
        <v>101</v>
      </c>
      <c r="AG7" s="11">
        <v>399</v>
      </c>
      <c r="AH7" s="13">
        <v>20085.14</v>
      </c>
      <c r="AI7" s="11">
        <v>89</v>
      </c>
      <c r="AJ7" s="12">
        <v>1.604</v>
      </c>
      <c r="AK7" s="12">
        <v>1.9132</v>
      </c>
      <c r="AL7" s="11">
        <v>760</v>
      </c>
      <c r="AM7" s="13">
        <v>41325.29</v>
      </c>
      <c r="AN7" s="11">
        <v>114</v>
      </c>
      <c r="AO7" s="11">
        <v>519</v>
      </c>
      <c r="AP7" s="13">
        <v>26794.24</v>
      </c>
      <c r="AQ7" s="11">
        <v>106</v>
      </c>
      <c r="AR7" s="12">
        <v>0.4644</v>
      </c>
      <c r="AS7" s="12">
        <v>0.5423</v>
      </c>
      <c r="AT7" s="11">
        <v>161</v>
      </c>
      <c r="AU7" s="13">
        <v>9203.91</v>
      </c>
      <c r="AV7" s="11">
        <v>127</v>
      </c>
      <c r="AW7" s="11"/>
      <c r="AX7" s="13"/>
      <c r="AY7" s="11"/>
      <c r="AZ7" s="12"/>
      <c r="BA7" s="12"/>
      <c r="BB7" s="11"/>
      <c r="BC7" s="13"/>
      <c r="BD7" s="11"/>
      <c r="BE7" s="11"/>
      <c r="BF7" s="13"/>
      <c r="BG7" s="11"/>
      <c r="BH7" s="12"/>
      <c r="BI7" s="12"/>
      <c r="BJ7" s="11"/>
      <c r="BK7" s="13"/>
      <c r="BL7" s="11"/>
      <c r="BM7" s="11"/>
      <c r="BN7" s="13"/>
      <c r="BO7" s="11"/>
      <c r="BP7" s="12"/>
      <c r="BQ7" s="12"/>
    </row>
    <row r="8">
      <c r="A8" s="10" t="s">
        <v>40</v>
      </c>
      <c r="B8" s="11">
        <v>94206</v>
      </c>
      <c r="C8" s="11">
        <f>=ROUNDDOWN(16.136967060073,0)</f>
      </c>
      <c r="D8" s="11">
        <v>134694</v>
      </c>
      <c r="E8" s="12">
        <v>0.742</v>
      </c>
      <c r="F8" s="11"/>
      <c r="G8" s="11">
        <f>=ROUNDDOWN({0},0)</f>
      </c>
      <c r="H8" s="11"/>
      <c r="I8" s="12">
        <v>0.0063</v>
      </c>
      <c r="J8" s="11">
        <v>195</v>
      </c>
      <c r="K8" s="13">
        <v>9559.55</v>
      </c>
      <c r="L8" s="11">
        <v>271</v>
      </c>
      <c r="M8" s="14">
        <v>35.28</v>
      </c>
      <c r="N8" s="11">
        <v>27</v>
      </c>
      <c r="O8" s="13">
        <v>1117.89</v>
      </c>
      <c r="P8" s="11">
        <v>274</v>
      </c>
      <c r="Q8" s="14">
        <v>4.08</v>
      </c>
      <c r="R8" s="12">
        <v>6.2222</v>
      </c>
      <c r="S8" s="12">
        <v>7.5514</v>
      </c>
      <c r="T8" s="12">
        <v>-0.0109</v>
      </c>
      <c r="U8" s="12">
        <v>7.6471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109</v>
      </c>
      <c r="AM8" s="13">
        <v>4468.65</v>
      </c>
      <c r="AN8" s="11">
        <v>2</v>
      </c>
      <c r="AO8" s="11">
        <v>27</v>
      </c>
      <c r="AP8" s="13">
        <v>1117.89</v>
      </c>
      <c r="AQ8" s="11">
        <v>2</v>
      </c>
      <c r="AR8" s="12">
        <v>3.037</v>
      </c>
      <c r="AS8" s="12">
        <v>2.9974</v>
      </c>
      <c r="AT8" s="11">
        <v>86</v>
      </c>
      <c r="AU8" s="13">
        <v>5090.9</v>
      </c>
      <c r="AV8" s="11">
        <v>114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>
        <v>76</v>
      </c>
      <c r="BM8" s="11"/>
      <c r="BN8" s="13"/>
      <c r="BO8" s="11">
        <v>75</v>
      </c>
      <c r="BP8" s="12"/>
      <c r="BQ8" s="12"/>
    </row>
    <row r="9">
      <c r="A9" s="10" t="s">
        <v>41</v>
      </c>
      <c r="B9" s="11">
        <v>137575</v>
      </c>
      <c r="C9" s="11">
        <f>=ROUNDDOWN(14.9231470132011,0)</f>
      </c>
      <c r="D9" s="11">
        <v>184636</v>
      </c>
      <c r="E9" s="12">
        <v>0.8989</v>
      </c>
      <c r="F9" s="11"/>
      <c r="G9" s="11">
        <f>=ROUNDDOWN({0},0)</f>
      </c>
      <c r="H9" s="11"/>
      <c r="I9" s="12">
        <v>0.0104</v>
      </c>
      <c r="J9" s="11">
        <v>512</v>
      </c>
      <c r="K9" s="13">
        <v>9653.78</v>
      </c>
      <c r="L9" s="11">
        <v>281</v>
      </c>
      <c r="M9" s="14">
        <v>34.36</v>
      </c>
      <c r="N9" s="11"/>
      <c r="O9" s="13"/>
      <c r="P9" s="11">
        <v>258</v>
      </c>
      <c r="Q9" s="14"/>
      <c r="R9" s="12"/>
      <c r="S9" s="12"/>
      <c r="T9" s="12">
        <v>0.0891</v>
      </c>
      <c r="U9" s="12"/>
      <c r="V9" s="11">
        <v>427</v>
      </c>
      <c r="W9" s="13">
        <v>7930.74</v>
      </c>
      <c r="X9" s="11">
        <v>200</v>
      </c>
      <c r="Y9" s="11"/>
      <c r="Z9" s="13"/>
      <c r="AA9" s="11">
        <v>179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84</v>
      </c>
      <c r="AU9" s="13">
        <v>1703.64</v>
      </c>
      <c r="AV9" s="11">
        <v>111</v>
      </c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>
        <v>1</v>
      </c>
      <c r="BK9" s="13">
        <v>19.4</v>
      </c>
      <c r="BL9" s="11">
        <v>178</v>
      </c>
      <c r="BM9" s="11"/>
      <c r="BN9" s="13"/>
      <c r="BO9" s="11">
        <v>169</v>
      </c>
      <c r="BP9" s="12"/>
      <c r="BQ9" s="12"/>
    </row>
    <row r="10">
      <c r="A10" s="10" t="s">
        <v>42</v>
      </c>
      <c r="B10" s="11">
        <v>375306</v>
      </c>
      <c r="C10" s="11">
        <f>=ROUNDDOWN(16.0518887292137,0)</f>
      </c>
      <c r="D10" s="11">
        <v>334731</v>
      </c>
      <c r="E10" s="12">
        <v>0.8103</v>
      </c>
      <c r="F10" s="11"/>
      <c r="G10" s="11">
        <f>=ROUNDDOWN({0},0)</f>
      </c>
      <c r="H10" s="11"/>
      <c r="I10" s="12">
        <v>0.0057</v>
      </c>
      <c r="J10" s="11">
        <v>5232</v>
      </c>
      <c r="K10" s="13">
        <v>203929.31</v>
      </c>
      <c r="L10" s="11">
        <v>1211</v>
      </c>
      <c r="M10" s="14">
        <v>168.4</v>
      </c>
      <c r="N10" s="11">
        <v>1706</v>
      </c>
      <c r="O10" s="13">
        <v>54369.44</v>
      </c>
      <c r="P10" s="11">
        <v>1193</v>
      </c>
      <c r="Q10" s="14">
        <v>45.57</v>
      </c>
      <c r="R10" s="12">
        <v>2.0668</v>
      </c>
      <c r="S10" s="12">
        <v>2.7508</v>
      </c>
      <c r="T10" s="12">
        <v>0.0151</v>
      </c>
      <c r="U10" s="12">
        <v>2.6954</v>
      </c>
      <c r="V10" s="11">
        <v>3427</v>
      </c>
      <c r="W10" s="13">
        <v>125589.65</v>
      </c>
      <c r="X10" s="11">
        <v>611</v>
      </c>
      <c r="Y10" s="11">
        <v>1232</v>
      </c>
      <c r="Z10" s="13">
        <v>36504.98</v>
      </c>
      <c r="AA10" s="11">
        <v>574</v>
      </c>
      <c r="AB10" s="12">
        <v>1.7817</v>
      </c>
      <c r="AC10" s="12">
        <v>2.4403</v>
      </c>
      <c r="AD10" s="11"/>
      <c r="AE10" s="13"/>
      <c r="AF10" s="11"/>
      <c r="AG10" s="11"/>
      <c r="AH10" s="13"/>
      <c r="AI10" s="11"/>
      <c r="AJ10" s="12"/>
      <c r="AK10" s="12"/>
      <c r="AL10" s="11">
        <v>295</v>
      </c>
      <c r="AM10" s="13">
        <v>6499.43</v>
      </c>
      <c r="AN10" s="11">
        <v>12</v>
      </c>
      <c r="AO10" s="11">
        <v>155</v>
      </c>
      <c r="AP10" s="13">
        <v>3058.27</v>
      </c>
      <c r="AQ10" s="11">
        <v>10</v>
      </c>
      <c r="AR10" s="12">
        <v>0.9032</v>
      </c>
      <c r="AS10" s="12">
        <v>1.1252</v>
      </c>
      <c r="AT10" s="11">
        <v>595</v>
      </c>
      <c r="AU10" s="13">
        <v>25807.37</v>
      </c>
      <c r="AV10" s="11">
        <v>255</v>
      </c>
      <c r="AW10" s="11"/>
      <c r="AX10" s="13"/>
      <c r="AY10" s="11"/>
      <c r="AZ10" s="12"/>
      <c r="BA10" s="12"/>
      <c r="BB10" s="11">
        <v>909</v>
      </c>
      <c r="BC10" s="13">
        <v>45785.99</v>
      </c>
      <c r="BD10" s="11">
        <v>148</v>
      </c>
      <c r="BE10" s="11">
        <v>317</v>
      </c>
      <c r="BF10" s="13">
        <v>14700.63</v>
      </c>
      <c r="BG10" s="11">
        <v>144</v>
      </c>
      <c r="BH10" s="12">
        <v>1.8675</v>
      </c>
      <c r="BI10" s="12">
        <v>2.1146</v>
      </c>
      <c r="BJ10" s="11">
        <v>6</v>
      </c>
      <c r="BK10" s="13">
        <v>246.87</v>
      </c>
      <c r="BL10" s="11">
        <v>747</v>
      </c>
      <c r="BM10" s="11">
        <v>2</v>
      </c>
      <c r="BN10" s="13">
        <v>105.56</v>
      </c>
      <c r="BO10" s="11">
        <v>703</v>
      </c>
      <c r="BP10" s="12">
        <v>2</v>
      </c>
      <c r="BQ10" s="12">
        <v>1.3387</v>
      </c>
    </row>
    <row r="11">
      <c r="A11" s="10" t="s">
        <v>43</v>
      </c>
      <c r="B11" s="11">
        <v>103630</v>
      </c>
      <c r="C11" s="11">
        <f>=ROUNDDOWN(21.6405287447533,0)</f>
      </c>
      <c r="D11" s="11">
        <v>89486</v>
      </c>
      <c r="E11" s="12">
        <v>0.718</v>
      </c>
      <c r="F11" s="11"/>
      <c r="G11" s="11">
        <f>=ROUNDDOWN({0},0)</f>
      </c>
      <c r="H11" s="11">
        <v>4618</v>
      </c>
      <c r="I11" s="12">
        <v>0.147</v>
      </c>
      <c r="J11" s="11">
        <v>13766</v>
      </c>
      <c r="K11" s="13">
        <v>2222995.13</v>
      </c>
      <c r="L11" s="11">
        <v>689</v>
      </c>
      <c r="M11" s="14">
        <v>3226.41</v>
      </c>
      <c r="N11" s="11">
        <v>6091</v>
      </c>
      <c r="O11" s="13">
        <v>973252.9</v>
      </c>
      <c r="P11" s="11">
        <v>670</v>
      </c>
      <c r="Q11" s="14">
        <v>1452.62</v>
      </c>
      <c r="R11" s="12">
        <v>1.2601</v>
      </c>
      <c r="S11" s="12">
        <v>1.2841</v>
      </c>
      <c r="T11" s="12">
        <v>0.0284</v>
      </c>
      <c r="U11" s="12">
        <v>1.2211</v>
      </c>
      <c r="V11" s="11">
        <v>6662</v>
      </c>
      <c r="W11" s="13">
        <v>1210920.75</v>
      </c>
      <c r="X11" s="11">
        <v>249</v>
      </c>
      <c r="Y11" s="11">
        <v>4015</v>
      </c>
      <c r="Z11" s="13">
        <v>667162.13</v>
      </c>
      <c r="AA11" s="11">
        <v>228</v>
      </c>
      <c r="AB11" s="12">
        <v>0.6593</v>
      </c>
      <c r="AC11" s="12">
        <v>0.815</v>
      </c>
      <c r="AD11" s="11">
        <v>4395</v>
      </c>
      <c r="AE11" s="13">
        <v>611400.99</v>
      </c>
      <c r="AF11" s="11">
        <v>337</v>
      </c>
      <c r="AG11" s="11">
        <v>1116</v>
      </c>
      <c r="AH11" s="13">
        <v>165355.97</v>
      </c>
      <c r="AI11" s="11">
        <v>310</v>
      </c>
      <c r="AJ11" s="12">
        <v>2.9382</v>
      </c>
      <c r="AK11" s="12">
        <v>2.6975</v>
      </c>
      <c r="AL11" s="11">
        <v>2247</v>
      </c>
      <c r="AM11" s="13">
        <v>334970.84</v>
      </c>
      <c r="AN11" s="11">
        <v>315</v>
      </c>
      <c r="AO11" s="11">
        <v>960</v>
      </c>
      <c r="AP11" s="13">
        <v>140734.8</v>
      </c>
      <c r="AQ11" s="11">
        <v>376</v>
      </c>
      <c r="AR11" s="12">
        <v>1.3406</v>
      </c>
      <c r="AS11" s="12">
        <v>1.3802</v>
      </c>
      <c r="AT11" s="11">
        <v>462</v>
      </c>
      <c r="AU11" s="13">
        <v>65702.55</v>
      </c>
      <c r="AV11" s="11">
        <v>384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</row>
    <row r="12">
      <c r="A12" s="10" t="s">
        <v>44</v>
      </c>
      <c r="B12" s="11">
        <v>16114</v>
      </c>
      <c r="C12" s="11">
        <f>=ROUNDDOWN(25.2530951261558,0)</f>
      </c>
      <c r="D12" s="11">
        <v>11715</v>
      </c>
      <c r="E12" s="12">
        <v>0.6216</v>
      </c>
      <c r="F12" s="11"/>
      <c r="G12" s="11">
        <f>=ROUNDDOWN({0},0)</f>
      </c>
      <c r="H12" s="11"/>
      <c r="I12" s="12">
        <v>0.0348</v>
      </c>
      <c r="J12" s="11">
        <v>947</v>
      </c>
      <c r="K12" s="13">
        <v>75516.07</v>
      </c>
      <c r="L12" s="11">
        <v>129</v>
      </c>
      <c r="M12" s="14">
        <v>585.4</v>
      </c>
      <c r="N12" s="11">
        <v>457</v>
      </c>
      <c r="O12" s="13">
        <v>30874.11</v>
      </c>
      <c r="P12" s="11">
        <v>143</v>
      </c>
      <c r="Q12" s="14">
        <v>215.9</v>
      </c>
      <c r="R12" s="12">
        <v>1.0722</v>
      </c>
      <c r="S12" s="12">
        <v>1.4459</v>
      </c>
      <c r="T12" s="12">
        <v>-0.0979</v>
      </c>
      <c r="U12" s="12">
        <v>1.7114</v>
      </c>
      <c r="V12" s="11">
        <v>72</v>
      </c>
      <c r="W12" s="13">
        <v>6996.58</v>
      </c>
      <c r="X12" s="11">
        <v>19</v>
      </c>
      <c r="Y12" s="11">
        <v>11</v>
      </c>
      <c r="Z12" s="13">
        <v>852.05</v>
      </c>
      <c r="AA12" s="11">
        <v>19</v>
      </c>
      <c r="AB12" s="12">
        <v>5.5455</v>
      </c>
      <c r="AC12" s="12">
        <v>7.2115</v>
      </c>
      <c r="AD12" s="11">
        <v>398</v>
      </c>
      <c r="AE12" s="13">
        <v>28602.14</v>
      </c>
      <c r="AF12" s="11">
        <v>88</v>
      </c>
      <c r="AG12" s="11">
        <v>174</v>
      </c>
      <c r="AH12" s="13">
        <v>11199.29</v>
      </c>
      <c r="AI12" s="11">
        <v>101</v>
      </c>
      <c r="AJ12" s="12">
        <v>1.2874</v>
      </c>
      <c r="AK12" s="12">
        <v>1.5539</v>
      </c>
      <c r="AL12" s="11">
        <v>411</v>
      </c>
      <c r="AM12" s="13">
        <v>33185.47</v>
      </c>
      <c r="AN12" s="11">
        <v>66</v>
      </c>
      <c r="AO12" s="11">
        <v>272</v>
      </c>
      <c r="AP12" s="13">
        <v>18822.77</v>
      </c>
      <c r="AQ12" s="11">
        <v>81</v>
      </c>
      <c r="AR12" s="12">
        <v>0.511</v>
      </c>
      <c r="AS12" s="12">
        <v>0.763</v>
      </c>
      <c r="AT12" s="11">
        <v>66</v>
      </c>
      <c r="AU12" s="13">
        <v>6731.88</v>
      </c>
      <c r="AV12" s="11">
        <v>95</v>
      </c>
      <c r="AW12" s="11"/>
      <c r="AX12" s="13"/>
      <c r="AY12" s="11"/>
      <c r="AZ12" s="12"/>
      <c r="BA12" s="12"/>
      <c r="BB12" s="11"/>
      <c r="BC12" s="13"/>
      <c r="BD12" s="11"/>
      <c r="BE12" s="11"/>
      <c r="BF12" s="13"/>
      <c r="BG12" s="11"/>
      <c r="BH12" s="12"/>
      <c r="BI12" s="12"/>
      <c r="BJ12" s="11"/>
      <c r="BK12" s="13"/>
      <c r="BL12" s="11"/>
      <c r="BM12" s="11"/>
      <c r="BN12" s="13"/>
      <c r="BO12" s="11"/>
      <c r="BP12" s="12"/>
      <c r="BQ12" s="12"/>
    </row>
    <row r="13">
      <c r="A13" s="10" t="s">
        <v>45</v>
      </c>
      <c r="B13" s="11">
        <v>3621</v>
      </c>
      <c r="C13" s="11">
        <f>=ROUNDDOWN(40.685393258427,0)</f>
      </c>
      <c r="D13" s="11">
        <v>3216</v>
      </c>
      <c r="E13" s="12">
        <v>0.9797</v>
      </c>
      <c r="F13" s="11"/>
      <c r="G13" s="11">
        <f>=ROUNDDOWN({0},0)</f>
      </c>
      <c r="H13" s="11"/>
      <c r="I13" s="12"/>
      <c r="J13" s="11"/>
      <c r="K13" s="13"/>
      <c r="L13" s="11">
        <v>25</v>
      </c>
      <c r="M13" s="14"/>
      <c r="N13" s="11"/>
      <c r="O13" s="13"/>
      <c r="P13" s="11">
        <v>22</v>
      </c>
      <c r="Q13" s="14"/>
      <c r="R13" s="12"/>
      <c r="S13" s="12"/>
      <c r="T13" s="12">
        <v>0.1364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</row>
    <row r="14">
      <c r="A14" s="10" t="s">
        <v>46</v>
      </c>
      <c r="B14" s="11">
        <v>38717</v>
      </c>
      <c r="C14" s="11">
        <f>=ROUNDDOWN(57.0458228967143,0)</f>
      </c>
      <c r="D14" s="11">
        <v>4625</v>
      </c>
      <c r="E14" s="12">
        <v>0.9716</v>
      </c>
      <c r="F14" s="11"/>
      <c r="G14" s="11">
        <f>=ROUNDDOWN({0},0)</f>
      </c>
      <c r="H14" s="11"/>
      <c r="I14" s="12"/>
      <c r="J14" s="11"/>
      <c r="K14" s="13"/>
      <c r="L14" s="11">
        <v>113</v>
      </c>
      <c r="M14" s="14"/>
      <c r="N14" s="11"/>
      <c r="O14" s="13"/>
      <c r="P14" s="11">
        <v>112</v>
      </c>
      <c r="Q14" s="14"/>
      <c r="R14" s="12"/>
      <c r="S14" s="12"/>
      <c r="T14" s="12">
        <v>0.0089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9290</v>
      </c>
      <c r="C15" s="11">
        <f>=ROUNDDOWN(78.9294817332201,0)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103</v>
      </c>
      <c r="M15" s="14"/>
      <c r="N15" s="11"/>
      <c r="O15" s="13"/>
      <c r="P15" s="11">
        <v>87</v>
      </c>
      <c r="Q15" s="14"/>
      <c r="R15" s="12"/>
      <c r="S15" s="12"/>
      <c r="T15" s="12">
        <v>0.1839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</row>
    <row r="16">
      <c r="A16" s="10" t="s">
        <v>48</v>
      </c>
      <c r="B16" s="11">
        <v>172121</v>
      </c>
      <c r="C16" s="11">
        <f>=ROUNDDOWN(8.42780198795476,0)</f>
      </c>
      <c r="D16" s="11">
        <v>553951</v>
      </c>
      <c r="E16" s="12">
        <v>0.7352</v>
      </c>
      <c r="F16" s="11"/>
      <c r="G16" s="11">
        <f>=ROUNDDOWN({0},0)</f>
      </c>
      <c r="H16" s="11"/>
      <c r="I16" s="12">
        <v>0.0007</v>
      </c>
      <c r="J16" s="11">
        <v>2804</v>
      </c>
      <c r="K16" s="13">
        <v>94431.24</v>
      </c>
      <c r="L16" s="11">
        <v>1102</v>
      </c>
      <c r="M16" s="14">
        <v>85.69</v>
      </c>
      <c r="N16" s="11">
        <v>1445</v>
      </c>
      <c r="O16" s="13">
        <v>49118.1</v>
      </c>
      <c r="P16" s="11">
        <v>1057</v>
      </c>
      <c r="Q16" s="14">
        <v>46.47</v>
      </c>
      <c r="R16" s="12">
        <v>0.9405</v>
      </c>
      <c r="S16" s="12">
        <v>0.9225</v>
      </c>
      <c r="T16" s="12">
        <v>0.0426</v>
      </c>
      <c r="U16" s="12">
        <v>0.844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480</v>
      </c>
      <c r="AU16" s="13">
        <v>15507.09</v>
      </c>
      <c r="AV16" s="11">
        <v>272</v>
      </c>
      <c r="AW16" s="11"/>
      <c r="AX16" s="13"/>
      <c r="AY16" s="11"/>
      <c r="AZ16" s="12"/>
      <c r="BA16" s="12"/>
      <c r="BB16" s="11">
        <v>2323</v>
      </c>
      <c r="BC16" s="13">
        <v>78900.18</v>
      </c>
      <c r="BD16" s="11">
        <v>107</v>
      </c>
      <c r="BE16" s="11">
        <v>1445</v>
      </c>
      <c r="BF16" s="13">
        <v>49118.1</v>
      </c>
      <c r="BG16" s="11">
        <v>106</v>
      </c>
      <c r="BH16" s="12">
        <v>0.6076</v>
      </c>
      <c r="BI16" s="12">
        <v>0.6063</v>
      </c>
      <c r="BJ16" s="11">
        <v>1</v>
      </c>
      <c r="BK16" s="13">
        <v>23.97</v>
      </c>
      <c r="BL16" s="11">
        <v>524</v>
      </c>
      <c r="BM16" s="11"/>
      <c r="BN16" s="13"/>
      <c r="BO16" s="11">
        <v>505</v>
      </c>
      <c r="BP16" s="12"/>
      <c r="BQ16" s="12"/>
    </row>
    <row r="17">
      <c r="A17" s="10" t="s">
        <v>49</v>
      </c>
      <c r="B17" s="11">
        <v>81797</v>
      </c>
      <c r="C17" s="11">
        <f>=ROUNDDOWN(20.5747560116712,0)</f>
      </c>
      <c r="D17" s="11">
        <v>80742</v>
      </c>
      <c r="E17" s="12">
        <v>0.7834</v>
      </c>
      <c r="F17" s="11"/>
      <c r="G17" s="11">
        <f>=ROUNDDOWN({0},0)</f>
      </c>
      <c r="H17" s="11"/>
      <c r="I17" s="12">
        <v>0.0069</v>
      </c>
      <c r="J17" s="11">
        <v>402</v>
      </c>
      <c r="K17" s="13">
        <v>13614.8</v>
      </c>
      <c r="L17" s="11">
        <v>122</v>
      </c>
      <c r="M17" s="14">
        <v>111.6</v>
      </c>
      <c r="N17" s="11">
        <v>5</v>
      </c>
      <c r="O17" s="13">
        <v>199.5</v>
      </c>
      <c r="P17" s="11">
        <v>129</v>
      </c>
      <c r="Q17" s="14">
        <v>1.55</v>
      </c>
      <c r="R17" s="12">
        <v>79.4</v>
      </c>
      <c r="S17" s="12">
        <v>67.2446</v>
      </c>
      <c r="T17" s="12">
        <v>-0.0543</v>
      </c>
      <c r="U17" s="12">
        <v>71</v>
      </c>
      <c r="V17" s="11">
        <v>127</v>
      </c>
      <c r="W17" s="13">
        <v>3840.57</v>
      </c>
      <c r="X17" s="11">
        <v>90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244</v>
      </c>
      <c r="AU17" s="13">
        <v>8550.77</v>
      </c>
      <c r="AV17" s="11">
        <v>101</v>
      </c>
      <c r="AW17" s="11"/>
      <c r="AX17" s="13"/>
      <c r="AY17" s="11"/>
      <c r="AZ17" s="12"/>
      <c r="BA17" s="12"/>
      <c r="BB17" s="11">
        <v>30</v>
      </c>
      <c r="BC17" s="13">
        <v>1197</v>
      </c>
      <c r="BD17" s="11">
        <v>5</v>
      </c>
      <c r="BE17" s="11">
        <v>5</v>
      </c>
      <c r="BF17" s="13">
        <v>199.5</v>
      </c>
      <c r="BG17" s="11">
        <v>5</v>
      </c>
      <c r="BH17" s="12">
        <v>5</v>
      </c>
      <c r="BI17" s="12">
        <v>5</v>
      </c>
      <c r="BJ17" s="11">
        <v>1</v>
      </c>
      <c r="BK17" s="13">
        <v>26.46</v>
      </c>
      <c r="BL17" s="11">
        <v>36</v>
      </c>
      <c r="BM17" s="11"/>
      <c r="BN17" s="13"/>
      <c r="BO17" s="11">
        <v>36</v>
      </c>
      <c r="BP17" s="12"/>
      <c r="BQ17" s="12"/>
    </row>
    <row r="18">
      <c r="A18" s="10" t="s">
        <v>50</v>
      </c>
      <c r="B18" s="11">
        <v>247101</v>
      </c>
      <c r="C18" s="11">
        <f>=ROUNDDOWN(21.3196379731327,0)</f>
      </c>
      <c r="D18" s="11">
        <v>187705</v>
      </c>
      <c r="E18" s="12">
        <v>0.9383</v>
      </c>
      <c r="F18" s="11"/>
      <c r="G18" s="11">
        <f>=ROUNDDOWN({0},0)</f>
      </c>
      <c r="H18" s="11"/>
      <c r="I18" s="12">
        <v>0.0485</v>
      </c>
      <c r="J18" s="11">
        <v>6045</v>
      </c>
      <c r="K18" s="13">
        <v>137965.73</v>
      </c>
      <c r="L18" s="11">
        <v>691</v>
      </c>
      <c r="M18" s="14">
        <v>199.66</v>
      </c>
      <c r="N18" s="11">
        <v>3047</v>
      </c>
      <c r="O18" s="13">
        <v>68384.62</v>
      </c>
      <c r="P18" s="11">
        <v>642</v>
      </c>
      <c r="Q18" s="14">
        <v>106.52</v>
      </c>
      <c r="R18" s="12">
        <v>0.9839</v>
      </c>
      <c r="S18" s="12">
        <v>1.0175</v>
      </c>
      <c r="T18" s="12">
        <v>0.0763</v>
      </c>
      <c r="U18" s="12">
        <v>0.8744</v>
      </c>
      <c r="V18" s="11">
        <v>4753</v>
      </c>
      <c r="W18" s="13">
        <v>108980.38</v>
      </c>
      <c r="X18" s="11">
        <v>249</v>
      </c>
      <c r="Y18" s="11">
        <v>2874</v>
      </c>
      <c r="Z18" s="13">
        <v>64514.09</v>
      </c>
      <c r="AA18" s="11">
        <v>241</v>
      </c>
      <c r="AB18" s="12">
        <v>0.6538</v>
      </c>
      <c r="AC18" s="12">
        <v>0.6892</v>
      </c>
      <c r="AD18" s="11"/>
      <c r="AE18" s="13"/>
      <c r="AF18" s="11"/>
      <c r="AG18" s="11"/>
      <c r="AH18" s="13"/>
      <c r="AI18" s="11"/>
      <c r="AJ18" s="12"/>
      <c r="AK18" s="12"/>
      <c r="AL18" s="11">
        <v>617</v>
      </c>
      <c r="AM18" s="13">
        <v>13105.49</v>
      </c>
      <c r="AN18" s="11">
        <v>111</v>
      </c>
      <c r="AO18" s="11">
        <v>173</v>
      </c>
      <c r="AP18" s="13">
        <v>3870.53</v>
      </c>
      <c r="AQ18" s="11">
        <v>110</v>
      </c>
      <c r="AR18" s="12">
        <v>2.5665</v>
      </c>
      <c r="AS18" s="12">
        <v>2.386</v>
      </c>
      <c r="AT18" s="11">
        <v>597</v>
      </c>
      <c r="AU18" s="13">
        <v>13542.37</v>
      </c>
      <c r="AV18" s="11">
        <v>466</v>
      </c>
      <c r="AW18" s="11"/>
      <c r="AX18" s="13"/>
      <c r="AY18" s="11"/>
      <c r="AZ18" s="12"/>
      <c r="BA18" s="12"/>
      <c r="BB18" s="11">
        <v>73</v>
      </c>
      <c r="BC18" s="13">
        <v>2212.47</v>
      </c>
      <c r="BD18" s="11"/>
      <c r="BE18" s="11"/>
      <c r="BF18" s="13"/>
      <c r="BG18" s="11"/>
      <c r="BH18" s="12"/>
      <c r="BI18" s="12"/>
      <c r="BJ18" s="11">
        <v>5</v>
      </c>
      <c r="BK18" s="13">
        <v>125.02</v>
      </c>
      <c r="BL18" s="11">
        <v>267</v>
      </c>
      <c r="BM18" s="11"/>
      <c r="BN18" s="13"/>
      <c r="BO18" s="11">
        <v>247</v>
      </c>
      <c r="BP18" s="12"/>
      <c r="BQ18" s="12"/>
    </row>
    <row r="19">
      <c r="A19" s="10" t="s">
        <v>51</v>
      </c>
      <c r="B19" s="11">
        <v>166519</v>
      </c>
      <c r="C19" s="11">
        <f>=ROUNDDOWN(25.2190704084569,0)</f>
      </c>
      <c r="D19" s="11">
        <v>135710</v>
      </c>
      <c r="E19" s="12">
        <v>0.7128</v>
      </c>
      <c r="F19" s="11"/>
      <c r="G19" s="11">
        <f>=ROUNDDOWN({0},0)</f>
      </c>
      <c r="H19" s="11"/>
      <c r="I19" s="12">
        <v>0.0386</v>
      </c>
      <c r="J19" s="11">
        <v>1263</v>
      </c>
      <c r="K19" s="13">
        <v>62943.52</v>
      </c>
      <c r="L19" s="11">
        <v>561</v>
      </c>
      <c r="M19" s="14">
        <v>112.2</v>
      </c>
      <c r="N19" s="11">
        <v>296</v>
      </c>
      <c r="O19" s="13">
        <v>14462.56</v>
      </c>
      <c r="P19" s="11">
        <v>570</v>
      </c>
      <c r="Q19" s="14">
        <v>25.37</v>
      </c>
      <c r="R19" s="12">
        <v>3.2669</v>
      </c>
      <c r="S19" s="12">
        <v>3.3522</v>
      </c>
      <c r="T19" s="12">
        <v>-0.0158</v>
      </c>
      <c r="U19" s="12">
        <v>3.4225</v>
      </c>
      <c r="V19" s="11">
        <v>289</v>
      </c>
      <c r="W19" s="13">
        <v>13944.88</v>
      </c>
      <c r="X19" s="11">
        <v>316</v>
      </c>
      <c r="Y19" s="11">
        <v>47</v>
      </c>
      <c r="Z19" s="13">
        <v>2487.27</v>
      </c>
      <c r="AA19" s="11">
        <v>307</v>
      </c>
      <c r="AB19" s="12">
        <v>5.1489</v>
      </c>
      <c r="AC19" s="12">
        <v>4.6065</v>
      </c>
      <c r="AD19" s="11">
        <v>507</v>
      </c>
      <c r="AE19" s="13">
        <v>25338.84</v>
      </c>
      <c r="AF19" s="11">
        <v>99</v>
      </c>
      <c r="AG19" s="11">
        <v>111</v>
      </c>
      <c r="AH19" s="13">
        <v>5387.54</v>
      </c>
      <c r="AI19" s="11">
        <v>245</v>
      </c>
      <c r="AJ19" s="12">
        <v>3.5676</v>
      </c>
      <c r="AK19" s="12">
        <v>3.7032</v>
      </c>
      <c r="AL19" s="11">
        <v>261</v>
      </c>
      <c r="AM19" s="13">
        <v>13431.23</v>
      </c>
      <c r="AN19" s="11">
        <v>109</v>
      </c>
      <c r="AO19" s="11">
        <v>138</v>
      </c>
      <c r="AP19" s="13">
        <v>6587.75</v>
      </c>
      <c r="AQ19" s="11">
        <v>103</v>
      </c>
      <c r="AR19" s="12">
        <v>0.8913</v>
      </c>
      <c r="AS19" s="12">
        <v>1.0388</v>
      </c>
      <c r="AT19" s="11">
        <v>206</v>
      </c>
      <c r="AU19" s="13">
        <v>10228.57</v>
      </c>
      <c r="AV19" s="11">
        <v>315</v>
      </c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>
        <v>299</v>
      </c>
      <c r="BM19" s="11"/>
      <c r="BN19" s="13"/>
      <c r="BO19" s="11">
        <v>279</v>
      </c>
      <c r="BP19" s="12"/>
      <c r="BQ19" s="12"/>
    </row>
    <row r="20">
      <c r="A20" s="19" t="s">
        <v>52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39258</v>
      </c>
      <c r="K20" s="17">
        <v>3374843.63</v>
      </c>
      <c r="L20" s="15">
        <v>7633</v>
      </c>
      <c r="M20" s="18">
        <v>442.14</v>
      </c>
      <c r="N20" s="15">
        <v>16717</v>
      </c>
      <c r="O20" s="17">
        <v>1409544.11</v>
      </c>
      <c r="P20" s="15">
        <v>7395</v>
      </c>
      <c r="Q20" s="18">
        <v>190.61</v>
      </c>
      <c r="R20" s="16">
        <v>1.3484</v>
      </c>
      <c r="S20" s="16">
        <v>1.3943</v>
      </c>
      <c r="T20" s="16">
        <v>0.0322</v>
      </c>
      <c r="U20" s="16">
        <v>1.3196</v>
      </c>
      <c r="V20" s="15">
        <v>18475</v>
      </c>
      <c r="W20" s="17">
        <v>1645178.71</v>
      </c>
      <c r="X20" s="15">
        <v>2378</v>
      </c>
      <c r="Y20" s="15">
        <v>9750</v>
      </c>
      <c r="Z20" s="17">
        <v>854634.13</v>
      </c>
      <c r="AA20" s="15">
        <v>2590</v>
      </c>
      <c r="AB20" s="16">
        <v>0.8949</v>
      </c>
      <c r="AC20" s="16">
        <v>0.925</v>
      </c>
      <c r="AD20" s="15">
        <v>8489</v>
      </c>
      <c r="AE20" s="17">
        <v>882021.74</v>
      </c>
      <c r="AF20" s="15">
        <v>1068</v>
      </c>
      <c r="AG20" s="15">
        <v>2555</v>
      </c>
      <c r="AH20" s="17">
        <v>256424.91</v>
      </c>
      <c r="AI20" s="15">
        <v>1277</v>
      </c>
      <c r="AJ20" s="16">
        <v>2.3225</v>
      </c>
      <c r="AK20" s="16">
        <v>2.4397</v>
      </c>
      <c r="AL20" s="15">
        <v>5428</v>
      </c>
      <c r="AM20" s="17">
        <v>515587.48</v>
      </c>
      <c r="AN20" s="15">
        <v>1031</v>
      </c>
      <c r="AO20" s="15">
        <v>2643</v>
      </c>
      <c r="AP20" s="17">
        <v>234361.28</v>
      </c>
      <c r="AQ20" s="15">
        <v>1080</v>
      </c>
      <c r="AR20" s="16">
        <v>1.0537</v>
      </c>
      <c r="AS20" s="16">
        <v>1.2</v>
      </c>
      <c r="AT20" s="15">
        <v>3516</v>
      </c>
      <c r="AU20" s="17">
        <v>203444.25</v>
      </c>
      <c r="AV20" s="15">
        <v>2909</v>
      </c>
      <c r="AW20" s="15"/>
      <c r="AX20" s="17"/>
      <c r="AY20" s="15"/>
      <c r="AZ20" s="16"/>
      <c r="BA20" s="16"/>
      <c r="BB20" s="15">
        <v>3335</v>
      </c>
      <c r="BC20" s="17">
        <v>128095.64</v>
      </c>
      <c r="BD20" s="15">
        <v>260</v>
      </c>
      <c r="BE20" s="15">
        <v>1767</v>
      </c>
      <c r="BF20" s="17">
        <v>64018.23</v>
      </c>
      <c r="BG20" s="15">
        <v>255</v>
      </c>
      <c r="BH20" s="16">
        <v>0.8874</v>
      </c>
      <c r="BI20" s="16">
        <v>1.0009</v>
      </c>
      <c r="BJ20" s="15">
        <v>15</v>
      </c>
      <c r="BK20" s="17">
        <v>515.81</v>
      </c>
      <c r="BL20" s="15">
        <v>2852</v>
      </c>
      <c r="BM20" s="15">
        <v>2</v>
      </c>
      <c r="BN20" s="17">
        <v>105.56</v>
      </c>
      <c r="BO20" s="15">
        <v>2711</v>
      </c>
      <c r="BP20" s="16">
        <v>6.5</v>
      </c>
      <c r="BQ20" s="16">
        <v>3.8864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