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<sst xmlns="http://schemas.openxmlformats.org/spreadsheetml/2006/main" count="44" uniqueCount="44">
  <si>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</si>
  <si>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</si>
  <si>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</si>
  <si>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05/14/2024</t>
  </si>
  <si>
    <t>End Date:</t>
  </si>
  <si>
    <t>Report Run Date:</t>
  </si>
  <si>
    <t>05/15/2024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</si>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</sst>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220994</v>
      </c>
      <c r="C5" s="11">
        <f>=ROUNDDOWN(20.9441222184313,0)</f>
      </c>
      <c r="D5" s="11">
        <v>163073</v>
      </c>
      <c r="E5" s="12">
        <v>0.9944</v>
      </c>
      <c r="F5" s="11"/>
      <c r="G5" s="11">
        <f>=ROUNDDOWN({0},0)</f>
      </c>
      <c r="H5" s="11">
        <v>50</v>
      </c>
      <c r="I5" s="12"/>
      <c r="J5" s="11">
        <v>336</v>
      </c>
      <c r="K5" s="13">
        <v>17795.01</v>
      </c>
      <c r="L5" s="11">
        <v>1879</v>
      </c>
      <c r="M5" s="14">
        <v>9.47</v>
      </c>
      <c r="N5" s="11">
        <v>343</v>
      </c>
      <c r="O5" s="13">
        <v>20575.75</v>
      </c>
      <c r="P5" s="11">
        <v>1889</v>
      </c>
      <c r="Q5" s="14">
        <v>10.89</v>
      </c>
      <c r="R5" s="12">
        <v>-0.0204</v>
      </c>
      <c r="S5" s="12">
        <v>-0.1351</v>
      </c>
      <c r="T5" s="12">
        <v>-0.0053</v>
      </c>
      <c r="U5" s="12">
        <v>-0.1304</v>
      </c>
      <c r="V5" s="11">
        <v>336</v>
      </c>
      <c r="W5" s="13">
        <v>17795.01</v>
      </c>
      <c r="X5" s="11">
        <v>1736</v>
      </c>
      <c r="Y5" s="11">
        <v>343</v>
      </c>
      <c r="Z5" s="13">
        <v>20575.75</v>
      </c>
      <c r="AA5" s="11">
        <v>1762</v>
      </c>
      <c r="AB5" s="12">
        <v>-0.0204</v>
      </c>
      <c r="AC5" s="12">
        <v>-0.1351</v>
      </c>
    </row>
    <row r="6">
      <c r="A6" s="10" t="s">
        <v>32</v>
      </c>
      <c r="B6" s="11">
        <v>5457</v>
      </c>
      <c r="C6" s="11">
        <f>=ROUNDDOWN(12.1401557285873,0)</f>
      </c>
      <c r="D6" s="11">
        <v>7956</v>
      </c>
      <c r="E6" s="12">
        <v>0.9231</v>
      </c>
      <c r="F6" s="11"/>
      <c r="G6" s="11">
        <f>=ROUNDDOWN({0},0)</f>
      </c>
      <c r="H6" s="11"/>
      <c r="I6" s="12"/>
      <c r="J6" s="11">
        <v>25</v>
      </c>
      <c r="K6" s="13">
        <v>1606.77</v>
      </c>
      <c r="L6" s="11">
        <v>158</v>
      </c>
      <c r="M6" s="14">
        <v>10.17</v>
      </c>
      <c r="N6" s="11">
        <v>28</v>
      </c>
      <c r="O6" s="13">
        <v>2037.64</v>
      </c>
      <c r="P6" s="11">
        <v>110</v>
      </c>
      <c r="Q6" s="14">
        <v>18.52</v>
      </c>
      <c r="R6" s="12">
        <v>-0.1071</v>
      </c>
      <c r="S6" s="12">
        <v>-0.2115</v>
      </c>
      <c r="T6" s="12">
        <v>0.4364</v>
      </c>
      <c r="U6" s="12">
        <v>-0.4509</v>
      </c>
      <c r="V6" s="11">
        <v>25</v>
      </c>
      <c r="W6" s="13">
        <v>1606.77</v>
      </c>
      <c r="X6" s="11">
        <v>158</v>
      </c>
      <c r="Y6" s="11">
        <v>28</v>
      </c>
      <c r="Z6" s="13">
        <v>2037.64</v>
      </c>
      <c r="AA6" s="11">
        <v>102</v>
      </c>
      <c r="AB6" s="12">
        <v>-0.1071</v>
      </c>
      <c r="AC6" s="12">
        <v>-0.2115</v>
      </c>
    </row>
    <row r="7">
      <c r="A7" s="10" t="s">
        <v>33</v>
      </c>
      <c r="B7" s="11">
        <v>29247</v>
      </c>
      <c r="C7" s="11">
        <f>=ROUNDDOWN(16.9253472222222,0)</f>
      </c>
      <c r="D7" s="11">
        <v>31620</v>
      </c>
      <c r="E7" s="12">
        <v>1</v>
      </c>
      <c r="F7" s="11"/>
      <c r="G7" s="11">
        <f>=ROUNDDOWN({0},0)</f>
      </c>
      <c r="H7" s="11"/>
      <c r="I7" s="12"/>
      <c r="J7" s="11">
        <v>31</v>
      </c>
      <c r="K7" s="13">
        <v>884.27</v>
      </c>
      <c r="L7" s="11">
        <v>188</v>
      </c>
      <c r="M7" s="14">
        <v>4.7</v>
      </c>
      <c r="N7" s="11">
        <v>59</v>
      </c>
      <c r="O7" s="13">
        <v>1523.33</v>
      </c>
      <c r="P7" s="11">
        <v>175</v>
      </c>
      <c r="Q7" s="14">
        <v>8.7</v>
      </c>
      <c r="R7" s="12">
        <v>-0.4746</v>
      </c>
      <c r="S7" s="12">
        <v>-0.4195</v>
      </c>
      <c r="T7" s="12">
        <v>0.0743</v>
      </c>
      <c r="U7" s="12">
        <v>-0.4598</v>
      </c>
      <c r="V7" s="11">
        <v>31</v>
      </c>
      <c r="W7" s="13">
        <v>884.27</v>
      </c>
      <c r="X7" s="11">
        <v>180</v>
      </c>
      <c r="Y7" s="11">
        <v>59</v>
      </c>
      <c r="Z7" s="13">
        <v>1523.33</v>
      </c>
      <c r="AA7" s="11">
        <v>166</v>
      </c>
      <c r="AB7" s="12">
        <v>-0.4746</v>
      </c>
      <c r="AC7" s="12">
        <v>-0.4195</v>
      </c>
    </row>
    <row r="8">
      <c r="A8" s="10" t="s">
        <v>34</v>
      </c>
      <c r="B8" s="11">
        <v>41885</v>
      </c>
      <c r="C8" s="11">
        <f>=ROUNDDOWN(14.9985676430566,0)</f>
      </c>
      <c r="D8" s="11">
        <v>57042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883.58</v>
      </c>
      <c r="L8" s="11">
        <v>221</v>
      </c>
      <c r="M8" s="14">
        <v>4</v>
      </c>
      <c r="N8" s="11">
        <v>49</v>
      </c>
      <c r="O8" s="13">
        <v>934.88</v>
      </c>
      <c r="P8" s="11">
        <v>232</v>
      </c>
      <c r="Q8" s="14">
        <v>4.03</v>
      </c>
      <c r="R8" s="12">
        <v>-0.0204</v>
      </c>
      <c r="S8" s="12">
        <v>-0.0549</v>
      </c>
      <c r="T8" s="12">
        <v>-0.0474</v>
      </c>
      <c r="U8" s="12">
        <v>-0.0074</v>
      </c>
      <c r="V8" s="11">
        <v>48</v>
      </c>
      <c r="W8" s="13">
        <v>883.58</v>
      </c>
      <c r="X8" s="11">
        <v>217</v>
      </c>
      <c r="Y8" s="11">
        <v>49</v>
      </c>
      <c r="Z8" s="13">
        <v>934.88</v>
      </c>
      <c r="AA8" s="11">
        <v>232</v>
      </c>
      <c r="AB8" s="12">
        <v>-0.0204</v>
      </c>
      <c r="AC8" s="12">
        <v>-0.0549</v>
      </c>
    </row>
    <row r="9">
      <c r="A9" s="10" t="s">
        <v>35</v>
      </c>
      <c r="B9" s="11">
        <v>52520</v>
      </c>
      <c r="C9" s="11">
        <f>=ROUNDDOWN(17.1231090245175,0)</f>
      </c>
      <c r="D9" s="11">
        <v>48846</v>
      </c>
      <c r="E9" s="12">
        <v>1</v>
      </c>
      <c r="F9" s="11"/>
      <c r="G9" s="11">
        <f>=ROUNDDOWN({0},0)</f>
      </c>
      <c r="H9" s="11"/>
      <c r="I9" s="12"/>
      <c r="J9" s="11">
        <v>74</v>
      </c>
      <c r="K9" s="13">
        <v>2254.6</v>
      </c>
      <c r="L9" s="11">
        <v>1110</v>
      </c>
      <c r="M9" s="14">
        <v>2.03</v>
      </c>
      <c r="N9" s="11">
        <v>74</v>
      </c>
      <c r="O9" s="13">
        <v>2312.91</v>
      </c>
      <c r="P9" s="11">
        <v>1024</v>
      </c>
      <c r="Q9" s="14">
        <v>2.26</v>
      </c>
      <c r="R9" s="12"/>
      <c r="S9" s="12">
        <v>-0.0252</v>
      </c>
      <c r="T9" s="12">
        <v>0.084</v>
      </c>
      <c r="U9" s="12">
        <v>-0.1018</v>
      </c>
      <c r="V9" s="11">
        <v>74</v>
      </c>
      <c r="W9" s="13">
        <v>2254.6</v>
      </c>
      <c r="X9" s="11">
        <v>939</v>
      </c>
      <c r="Y9" s="11">
        <v>74</v>
      </c>
      <c r="Z9" s="13">
        <v>2312.91</v>
      </c>
      <c r="AA9" s="11">
        <v>866</v>
      </c>
      <c r="AB9" s="12"/>
      <c r="AC9" s="12">
        <v>-0.0252</v>
      </c>
    </row>
    <row r="10">
      <c r="A10" s="10" t="s">
        <v>36</v>
      </c>
      <c r="B10" s="11">
        <v>33508</v>
      </c>
      <c r="C10" s="11">
        <f>=ROUNDDOWN(17.8585514043596,0)</f>
      </c>
      <c r="D10" s="11">
        <v>42437</v>
      </c>
      <c r="E10" s="12">
        <v>1</v>
      </c>
      <c r="F10" s="11"/>
      <c r="G10" s="11">
        <f>=ROUNDDOWN({0},0)</f>
      </c>
      <c r="H10" s="11">
        <v>3647</v>
      </c>
      <c r="I10" s="12"/>
      <c r="J10" s="11">
        <v>239</v>
      </c>
      <c r="K10" s="13">
        <v>41640.21</v>
      </c>
      <c r="L10" s="11">
        <v>605</v>
      </c>
      <c r="M10" s="14">
        <v>68.83</v>
      </c>
      <c r="N10" s="11">
        <v>270</v>
      </c>
      <c r="O10" s="13">
        <v>47255.98</v>
      </c>
      <c r="P10" s="11">
        <v>697</v>
      </c>
      <c r="Q10" s="14">
        <v>67.8</v>
      </c>
      <c r="R10" s="12">
        <v>-0.1148</v>
      </c>
      <c r="S10" s="12">
        <v>-0.1188</v>
      </c>
      <c r="T10" s="12">
        <v>-0.132</v>
      </c>
      <c r="U10" s="12">
        <v>0.0152</v>
      </c>
      <c r="V10" s="11">
        <v>239</v>
      </c>
      <c r="W10" s="13">
        <v>41640.21</v>
      </c>
      <c r="X10" s="11">
        <v>590</v>
      </c>
      <c r="Y10" s="11">
        <v>270</v>
      </c>
      <c r="Z10" s="13">
        <v>47255.98</v>
      </c>
      <c r="AA10" s="11">
        <v>694</v>
      </c>
      <c r="AB10" s="12">
        <v>-0.1148</v>
      </c>
      <c r="AC10" s="12">
        <v>-0.1188</v>
      </c>
    </row>
    <row r="11">
      <c r="A11" s="10" t="s">
        <v>37</v>
      </c>
      <c r="B11" s="11">
        <v>2693</v>
      </c>
      <c r="C11" s="11">
        <f>=ROUNDDOWN(17.6822061720289,0)</f>
      </c>
      <c r="D11" s="11">
        <v>3020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854.45</v>
      </c>
      <c r="L11" s="11">
        <v>93</v>
      </c>
      <c r="M11" s="14">
        <v>9.19</v>
      </c>
      <c r="N11" s="11">
        <v>10</v>
      </c>
      <c r="O11" s="13">
        <v>1105.9</v>
      </c>
      <c r="P11" s="11">
        <v>77</v>
      </c>
      <c r="Q11" s="14">
        <v>14.36</v>
      </c>
      <c r="R11" s="12">
        <v>0.2</v>
      </c>
      <c r="S11" s="12">
        <v>-0.2274</v>
      </c>
      <c r="T11" s="12">
        <v>0.2078</v>
      </c>
      <c r="U11" s="12">
        <v>-0.36</v>
      </c>
      <c r="V11" s="11">
        <v>12</v>
      </c>
      <c r="W11" s="13">
        <v>854.45</v>
      </c>
      <c r="X11" s="11">
        <v>92</v>
      </c>
      <c r="Y11" s="11">
        <v>10</v>
      </c>
      <c r="Z11" s="13">
        <v>1105.9</v>
      </c>
      <c r="AA11" s="11">
        <v>77</v>
      </c>
      <c r="AB11" s="12">
        <v>0.2</v>
      </c>
      <c r="AC11" s="12">
        <v>-0.2274</v>
      </c>
    </row>
    <row r="12">
      <c r="A12" s="10" t="s">
        <v>38</v>
      </c>
      <c r="B12" s="11">
        <v>1457</v>
      </c>
      <c r="C12" s="11">
        <f>=ROUNDDOWN(39.1666666666667,0)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365.97</v>
      </c>
      <c r="L12" s="11">
        <v>91</v>
      </c>
      <c r="M12" s="14">
        <v>4.02</v>
      </c>
      <c r="N12" s="11">
        <v>1</v>
      </c>
      <c r="O12" s="13">
        <v>41.35</v>
      </c>
      <c r="P12" s="11">
        <v>80</v>
      </c>
      <c r="Q12" s="14">
        <v>0.52</v>
      </c>
      <c r="R12" s="12">
        <v>7</v>
      </c>
      <c r="S12" s="12">
        <v>7.8505</v>
      </c>
      <c r="T12" s="12">
        <v>0.1375</v>
      </c>
      <c r="U12" s="12">
        <v>6.7308</v>
      </c>
      <c r="V12" s="11">
        <v>8</v>
      </c>
      <c r="W12" s="13">
        <v>365.97</v>
      </c>
      <c r="X12" s="11">
        <v>91</v>
      </c>
      <c r="Y12" s="11">
        <v>1</v>
      </c>
      <c r="Z12" s="13">
        <v>41.35</v>
      </c>
      <c r="AA12" s="11">
        <v>79</v>
      </c>
      <c r="AB12" s="12">
        <v>7</v>
      </c>
      <c r="AC12" s="12">
        <v>7.8505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87</v>
      </c>
      <c r="M13" s="14"/>
      <c r="N13" s="11">
        <v>1</v>
      </c>
      <c r="O13" s="13">
        <v>113.65</v>
      </c>
      <c r="P13" s="11">
        <v>117</v>
      </c>
      <c r="Q13" s="14">
        <v>0.97</v>
      </c>
      <c r="R13" s="12"/>
      <c r="S13" s="12"/>
      <c r="T13" s="12">
        <v>-0.2564</v>
      </c>
      <c r="U13" s="12"/>
      <c r="V13" s="11"/>
      <c r="W13" s="13"/>
      <c r="X13" s="11">
        <v>87</v>
      </c>
      <c r="Y13" s="11">
        <v>1</v>
      </c>
      <c r="Z13" s="13">
        <v>113.65</v>
      </c>
      <c r="AA13" s="11">
        <v>117</v>
      </c>
      <c r="AB13" s="12"/>
      <c r="AC13" s="12"/>
    </row>
    <row r="14">
      <c r="A14" s="10" t="s">
        <v>40</v>
      </c>
      <c r="B14" s="11">
        <v>30638</v>
      </c>
      <c r="C14" s="11">
        <f>=ROUNDDOWN(8.43301863422422,0)</f>
      </c>
      <c r="D14" s="11">
        <v>87817</v>
      </c>
      <c r="E14" s="12">
        <v>1</v>
      </c>
      <c r="F14" s="11"/>
      <c r="G14" s="11">
        <f>=ROUNDDOWN({0},0)</f>
      </c>
      <c r="H14" s="11"/>
      <c r="I14" s="12"/>
      <c r="J14" s="11">
        <v>45</v>
      </c>
      <c r="K14" s="13">
        <v>1385.76</v>
      </c>
      <c r="L14" s="11">
        <v>899</v>
      </c>
      <c r="M14" s="14">
        <v>1.54</v>
      </c>
      <c r="N14" s="11">
        <v>69</v>
      </c>
      <c r="O14" s="13">
        <v>1721.4</v>
      </c>
      <c r="P14" s="11">
        <v>804</v>
      </c>
      <c r="Q14" s="14">
        <v>2.14</v>
      </c>
      <c r="R14" s="12">
        <v>-0.3478</v>
      </c>
      <c r="S14" s="12">
        <v>-0.195</v>
      </c>
      <c r="T14" s="12">
        <v>0.1182</v>
      </c>
      <c r="U14" s="12">
        <v>-0.2804</v>
      </c>
      <c r="V14" s="11">
        <v>45</v>
      </c>
      <c r="W14" s="13">
        <v>1385.76</v>
      </c>
      <c r="X14" s="11">
        <v>895</v>
      </c>
      <c r="Y14" s="11">
        <v>69</v>
      </c>
      <c r="Z14" s="13">
        <v>1721.4</v>
      </c>
      <c r="AA14" s="11">
        <v>795</v>
      </c>
      <c r="AB14" s="12">
        <v>-0.3478</v>
      </c>
      <c r="AC14" s="12">
        <v>-0.195</v>
      </c>
    </row>
    <row r="15">
      <c r="A15" s="10" t="s">
        <v>41</v>
      </c>
      <c r="B15" s="11">
        <v>93787</v>
      </c>
      <c r="C15" s="11">
        <f>=ROUNDDOWN(23.303433881628,0)</f>
      </c>
      <c r="D15" s="11">
        <v>64165</v>
      </c>
      <c r="E15" s="12">
        <v>0.9907</v>
      </c>
      <c r="F15" s="11"/>
      <c r="G15" s="11">
        <f>=ROUNDDOWN({0},0)</f>
      </c>
      <c r="H15" s="11"/>
      <c r="I15" s="12"/>
      <c r="J15" s="11">
        <v>139</v>
      </c>
      <c r="K15" s="13">
        <v>2593.24</v>
      </c>
      <c r="L15" s="11">
        <v>619</v>
      </c>
      <c r="M15" s="14">
        <v>4.19</v>
      </c>
      <c r="N15" s="11">
        <v>259</v>
      </c>
      <c r="O15" s="13">
        <v>4247.49</v>
      </c>
      <c r="P15" s="11">
        <v>677</v>
      </c>
      <c r="Q15" s="14">
        <v>6.27</v>
      </c>
      <c r="R15" s="12">
        <v>-0.4633</v>
      </c>
      <c r="S15" s="12">
        <v>-0.3895</v>
      </c>
      <c r="T15" s="12">
        <v>-0.0857</v>
      </c>
      <c r="U15" s="12">
        <v>-0.3317</v>
      </c>
      <c r="V15" s="11">
        <v>139</v>
      </c>
      <c r="W15" s="13">
        <v>2593.24</v>
      </c>
      <c r="X15" s="11">
        <v>615</v>
      </c>
      <c r="Y15" s="11">
        <v>259</v>
      </c>
      <c r="Z15" s="13">
        <v>4247.49</v>
      </c>
      <c r="AA15" s="11">
        <v>677</v>
      </c>
      <c r="AB15" s="12">
        <v>-0.4633</v>
      </c>
      <c r="AC15" s="12">
        <v>-0.3895</v>
      </c>
    </row>
    <row r="16">
      <c r="A16" s="10" t="s">
        <v>42</v>
      </c>
      <c r="B16" s="11">
        <v>21706</v>
      </c>
      <c r="C16" s="11">
        <f>=ROUNDDOWN(16.8081152237881,0)</f>
      </c>
      <c r="D16" s="11">
        <v>27612</v>
      </c>
      <c r="E16" s="12">
        <v>1</v>
      </c>
      <c r="F16" s="11"/>
      <c r="G16" s="11">
        <f>=ROUNDDOWN({0},0)</f>
      </c>
      <c r="H16" s="11"/>
      <c r="I16" s="12"/>
      <c r="J16" s="11">
        <v>52</v>
      </c>
      <c r="K16" s="13">
        <v>2086.88</v>
      </c>
      <c r="L16" s="11">
        <v>558</v>
      </c>
      <c r="M16" s="14">
        <v>3.74</v>
      </c>
      <c r="N16" s="11">
        <v>56</v>
      </c>
      <c r="O16" s="13">
        <v>2289.97</v>
      </c>
      <c r="P16" s="11">
        <v>509</v>
      </c>
      <c r="Q16" s="14">
        <v>4.5</v>
      </c>
      <c r="R16" s="12">
        <v>-0.0714</v>
      </c>
      <c r="S16" s="12">
        <v>-0.0887</v>
      </c>
      <c r="T16" s="12">
        <v>0.0963</v>
      </c>
      <c r="U16" s="12">
        <v>-0.1689</v>
      </c>
      <c r="V16" s="11">
        <v>52</v>
      </c>
      <c r="W16" s="13">
        <v>2086.88</v>
      </c>
      <c r="X16" s="11">
        <v>548</v>
      </c>
      <c r="Y16" s="11">
        <v>56</v>
      </c>
      <c r="Z16" s="13">
        <v>2289.97</v>
      </c>
      <c r="AA16" s="11">
        <v>472</v>
      </c>
      <c r="AB16" s="12">
        <v>-0.0714</v>
      </c>
      <c r="AC16" s="12">
        <v>-0.0887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1009</v>
      </c>
      <c r="K17" s="17">
        <v>72350.74</v>
      </c>
      <c r="L17" s="15">
        <v>6508</v>
      </c>
      <c r="M17" s="18">
        <v>11.12</v>
      </c>
      <c r="N17" s="15">
        <v>1219</v>
      </c>
      <c r="O17" s="17">
        <v>84160.25</v>
      </c>
      <c r="P17" s="15">
        <v>6391</v>
      </c>
      <c r="Q17" s="18">
        <v>13.17</v>
      </c>
      <c r="R17" s="16">
        <v>-0.1723</v>
      </c>
      <c r="S17" s="16">
        <v>-0.1403</v>
      </c>
      <c r="T17" s="16">
        <v>0.0183</v>
      </c>
      <c r="U17" s="16">
        <v>-0.1557</v>
      </c>
      <c r="V17" s="15">
        <v>1009</v>
      </c>
      <c r="W17" s="17">
        <v>72350.74</v>
      </c>
      <c r="X17" s="15">
        <v>6148</v>
      </c>
      <c r="Y17" s="15">
        <v>1219</v>
      </c>
      <c r="Z17" s="17">
        <v>84160.25</v>
      </c>
      <c r="AA17" s="15">
        <v>6039</v>
      </c>
      <c r="AB17" s="16">
        <v>-0.1723</v>
      </c>
      <c r="AC17" s="16">
        <v>-0.1403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