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<sst xmlns="http://schemas.openxmlformats.org/spreadsheetml/2006/main" count="43" uniqueCount="43">
  <si>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</si>
  <si>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</si>
  <si>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</si>
  <si>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05/12/2024</t>
  </si>
  <si>
    <t>End Date:</t>
  </si>
  <si>
    <t>Report Run Date:</t>
  </si>
  <si>
    <t>05/13/2024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</si>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</sst>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21112</v>
      </c>
      <c r="C5" s="11">
        <f>=ROUNDDOWN(23.7935309365491,0)</f>
      </c>
      <c r="D5" s="11">
        <v>7884</v>
      </c>
      <c r="E5" s="12">
        <v>1</v>
      </c>
      <c r="F5" s="11"/>
      <c r="G5" s="11">
        <f>=ROUNDDOWN({0},0)</f>
      </c>
      <c r="H5" s="11">
        <v>100</v>
      </c>
      <c r="I5" s="12"/>
      <c r="J5" s="11">
        <v>3</v>
      </c>
      <c r="K5" s="13">
        <v>613.68</v>
      </c>
      <c r="L5" s="11">
        <v>1200</v>
      </c>
      <c r="M5" s="14">
        <v>0.51</v>
      </c>
      <c r="N5" s="11">
        <v>44</v>
      </c>
      <c r="O5" s="13">
        <v>2772.27</v>
      </c>
      <c r="P5" s="11">
        <v>1332</v>
      </c>
      <c r="Q5" s="14">
        <v>2.08</v>
      </c>
      <c r="R5" s="12">
        <v>-0.9318</v>
      </c>
      <c r="S5" s="12">
        <v>-0.7786</v>
      </c>
      <c r="T5" s="12">
        <v>-0.0991</v>
      </c>
      <c r="U5" s="12">
        <v>-0.7548</v>
      </c>
      <c r="V5" s="11">
        <v>3</v>
      </c>
      <c r="W5" s="13">
        <v>613.68</v>
      </c>
      <c r="X5" s="11">
        <v>1191</v>
      </c>
      <c r="Y5" s="11">
        <v>44</v>
      </c>
      <c r="Z5" s="13">
        <v>2772.27</v>
      </c>
      <c r="AA5" s="11">
        <v>1289</v>
      </c>
      <c r="AB5" s="12">
        <v>-0.9318</v>
      </c>
      <c r="AC5" s="12">
        <v>-0.7786</v>
      </c>
    </row>
    <row r="6">
      <c r="A6" s="10" t="s">
        <v>32</v>
      </c>
      <c r="B6" s="11">
        <v>1739</v>
      </c>
      <c r="C6" s="11">
        <f>=ROUNDDOWN(13.912,0)</f>
      </c>
      <c r="D6" s="11">
        <v>1870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125</v>
      </c>
      <c r="M6" s="14"/>
      <c r="N6" s="11">
        <v>7</v>
      </c>
      <c r="O6" s="13">
        <v>361.16</v>
      </c>
      <c r="P6" s="11">
        <v>107</v>
      </c>
      <c r="Q6" s="14">
        <v>3.38</v>
      </c>
      <c r="R6" s="12"/>
      <c r="S6" s="12"/>
      <c r="T6" s="12">
        <v>0.1682</v>
      </c>
      <c r="U6" s="12"/>
      <c r="V6" s="11"/>
      <c r="W6" s="13"/>
      <c r="X6" s="11">
        <v>125</v>
      </c>
      <c r="Y6" s="11">
        <v>7</v>
      </c>
      <c r="Z6" s="13">
        <v>361.16</v>
      </c>
      <c r="AA6" s="11">
        <v>98</v>
      </c>
      <c r="AB6" s="12"/>
      <c r="AC6" s="12"/>
    </row>
    <row r="7">
      <c r="A7" s="10" t="s">
        <v>33</v>
      </c>
      <c r="B7" s="11">
        <v>7397</v>
      </c>
      <c r="C7" s="11">
        <f>=ROUNDDOWN(11.7974481658692,0)</f>
      </c>
      <c r="D7" s="11">
        <v>12370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81</v>
      </c>
      <c r="M7" s="14"/>
      <c r="N7" s="11">
        <v>11</v>
      </c>
      <c r="O7" s="13">
        <v>224.29</v>
      </c>
      <c r="P7" s="11">
        <v>77</v>
      </c>
      <c r="Q7" s="14">
        <v>2.91</v>
      </c>
      <c r="R7" s="12"/>
      <c r="S7" s="12"/>
      <c r="T7" s="12">
        <v>0.0519</v>
      </c>
      <c r="U7" s="12"/>
      <c r="V7" s="11"/>
      <c r="W7" s="13"/>
      <c r="X7" s="11">
        <v>81</v>
      </c>
      <c r="Y7" s="11">
        <v>11</v>
      </c>
      <c r="Z7" s="13">
        <v>224.29</v>
      </c>
      <c r="AA7" s="11">
        <v>77</v>
      </c>
      <c r="AB7" s="12"/>
      <c r="AC7" s="12"/>
    </row>
    <row r="8">
      <c r="A8" s="10" t="s">
        <v>34</v>
      </c>
      <c r="B8" s="11">
        <v>3530</v>
      </c>
      <c r="C8" s="11">
        <f>=ROUNDDOWN(9.05128205128205,0)</f>
      </c>
      <c r="D8" s="11">
        <v>8090</v>
      </c>
      <c r="E8" s="12">
        <v>1</v>
      </c>
      <c r="F8" s="11"/>
      <c r="G8" s="11">
        <f>=ROUNDDOWN({0},0)</f>
      </c>
      <c r="H8" s="11"/>
      <c r="I8" s="12"/>
      <c r="J8" s="11">
        <v>14</v>
      </c>
      <c r="K8" s="13">
        <v>288.53</v>
      </c>
      <c r="L8" s="11">
        <v>153</v>
      </c>
      <c r="M8" s="14">
        <v>1.89</v>
      </c>
      <c r="N8" s="11"/>
      <c r="O8" s="13"/>
      <c r="P8" s="11">
        <v>179</v>
      </c>
      <c r="Q8" s="14"/>
      <c r="R8" s="12"/>
      <c r="S8" s="12"/>
      <c r="T8" s="12">
        <v>-0.1453</v>
      </c>
      <c r="U8" s="12"/>
      <c r="V8" s="11">
        <v>14</v>
      </c>
      <c r="W8" s="13">
        <v>288.53</v>
      </c>
      <c r="X8" s="11">
        <v>153</v>
      </c>
      <c r="Y8" s="11"/>
      <c r="Z8" s="13"/>
      <c r="AA8" s="11">
        <v>179</v>
      </c>
      <c r="AB8" s="12"/>
      <c r="AC8" s="12"/>
    </row>
    <row r="9">
      <c r="A9" s="10" t="s">
        <v>35</v>
      </c>
      <c r="B9" s="11">
        <v>4853</v>
      </c>
      <c r="C9" s="11">
        <f>=ROUNDDOWN(14.5735735735736,0)</f>
      </c>
      <c r="D9" s="11">
        <v>8870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381</v>
      </c>
      <c r="M9" s="14"/>
      <c r="N9" s="11">
        <v>7</v>
      </c>
      <c r="O9" s="13">
        <v>271.29</v>
      </c>
      <c r="P9" s="11">
        <v>345</v>
      </c>
      <c r="Q9" s="14">
        <v>0.79</v>
      </c>
      <c r="R9" s="12"/>
      <c r="S9" s="12"/>
      <c r="T9" s="12">
        <v>0.1043</v>
      </c>
      <c r="U9" s="12"/>
      <c r="V9" s="11"/>
      <c r="W9" s="13"/>
      <c r="X9" s="11">
        <v>337</v>
      </c>
      <c r="Y9" s="11">
        <v>7</v>
      </c>
      <c r="Z9" s="13">
        <v>271.29</v>
      </c>
      <c r="AA9" s="11">
        <v>316</v>
      </c>
      <c r="AB9" s="12"/>
      <c r="AC9" s="12"/>
    </row>
    <row r="10">
      <c r="A10" s="10" t="s">
        <v>36</v>
      </c>
      <c r="B10" s="11">
        <v>15807</v>
      </c>
      <c r="C10" s="11">
        <f>=ROUNDDOWN(20.2135549872123,0)</f>
      </c>
      <c r="D10" s="11">
        <v>17572</v>
      </c>
      <c r="E10" s="12">
        <v>1</v>
      </c>
      <c r="F10" s="11"/>
      <c r="G10" s="11">
        <f>=ROUNDDOWN({0},0)</f>
      </c>
      <c r="H10" s="11">
        <v>3081</v>
      </c>
      <c r="I10" s="12"/>
      <c r="J10" s="11">
        <v>41</v>
      </c>
      <c r="K10" s="13">
        <v>6829.63</v>
      </c>
      <c r="L10" s="11">
        <v>452</v>
      </c>
      <c r="M10" s="14">
        <v>15.11</v>
      </c>
      <c r="N10" s="11">
        <v>77</v>
      </c>
      <c r="O10" s="13">
        <v>13760.59</v>
      </c>
      <c r="P10" s="11">
        <v>529</v>
      </c>
      <c r="Q10" s="14">
        <v>26.01</v>
      </c>
      <c r="R10" s="12">
        <v>-0.4675</v>
      </c>
      <c r="S10" s="12">
        <v>-0.5037</v>
      </c>
      <c r="T10" s="12">
        <v>-0.1456</v>
      </c>
      <c r="U10" s="12">
        <v>-0.4191</v>
      </c>
      <c r="V10" s="11">
        <v>41</v>
      </c>
      <c r="W10" s="13">
        <v>6829.63</v>
      </c>
      <c r="X10" s="11">
        <v>444</v>
      </c>
      <c r="Y10" s="11">
        <v>77</v>
      </c>
      <c r="Z10" s="13">
        <v>13760.59</v>
      </c>
      <c r="AA10" s="11">
        <v>527</v>
      </c>
      <c r="AB10" s="12">
        <v>-0.4675</v>
      </c>
      <c r="AC10" s="12">
        <v>-0.5037</v>
      </c>
    </row>
    <row r="11">
      <c r="A11" s="10" t="s">
        <v>37</v>
      </c>
      <c r="B11" s="11">
        <v>117</v>
      </c>
      <c r="C11" s="11">
        <f>=ROUNDDOWN(78,0)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16</v>
      </c>
      <c r="M11" s="14"/>
      <c r="N11" s="11">
        <v>2</v>
      </c>
      <c r="O11" s="13">
        <v>511.5</v>
      </c>
      <c r="P11" s="11">
        <v>16</v>
      </c>
      <c r="Q11" s="14">
        <v>31.97</v>
      </c>
      <c r="R11" s="12"/>
      <c r="S11" s="12"/>
      <c r="T11" s="12"/>
      <c r="U11" s="12"/>
      <c r="V11" s="11"/>
      <c r="W11" s="13"/>
      <c r="X11" s="11">
        <v>16</v>
      </c>
      <c r="Y11" s="11">
        <v>2</v>
      </c>
      <c r="Z11" s="13">
        <v>511.5</v>
      </c>
      <c r="AA11" s="11">
        <v>16</v>
      </c>
      <c r="AB11" s="12"/>
      <c r="AC11" s="12"/>
    </row>
    <row r="12">
      <c r="A12" s="10" t="s">
        <v>38</v>
      </c>
      <c r="B12" s="11">
        <v>2373</v>
      </c>
      <c r="C12" s="11">
        <f>=ROUNDDOWN(59.325,0)</f>
      </c>
      <c r="D12" s="11">
        <v>141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55.63</v>
      </c>
      <c r="L12" s="11">
        <v>82</v>
      </c>
      <c r="M12" s="14">
        <v>0.68</v>
      </c>
      <c r="N12" s="11"/>
      <c r="O12" s="13"/>
      <c r="P12" s="11">
        <v>65</v>
      </c>
      <c r="Q12" s="14"/>
      <c r="R12" s="12"/>
      <c r="S12" s="12"/>
      <c r="T12" s="12">
        <v>0.2615</v>
      </c>
      <c r="U12" s="12"/>
      <c r="V12" s="11">
        <v>3</v>
      </c>
      <c r="W12" s="13">
        <v>55.63</v>
      </c>
      <c r="X12" s="11">
        <v>82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4081</v>
      </c>
      <c r="C13" s="11">
        <f>=ROUNDDOWN(12.2185628742515,0)</f>
      </c>
      <c r="D13" s="11">
        <v>3079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585</v>
      </c>
      <c r="M13" s="14"/>
      <c r="N13" s="11">
        <v>9</v>
      </c>
      <c r="O13" s="13">
        <v>268.68</v>
      </c>
      <c r="P13" s="11">
        <v>566</v>
      </c>
      <c r="Q13" s="14">
        <v>0.47</v>
      </c>
      <c r="R13" s="12"/>
      <c r="S13" s="12"/>
      <c r="T13" s="12">
        <v>0.0336</v>
      </c>
      <c r="U13" s="12"/>
      <c r="V13" s="11"/>
      <c r="W13" s="13"/>
      <c r="X13" s="11">
        <v>581</v>
      </c>
      <c r="Y13" s="11">
        <v>9</v>
      </c>
      <c r="Z13" s="13">
        <v>268.68</v>
      </c>
      <c r="AA13" s="11">
        <v>557</v>
      </c>
      <c r="AB13" s="12"/>
      <c r="AC13" s="12"/>
    </row>
    <row r="14">
      <c r="A14" s="10" t="s">
        <v>40</v>
      </c>
      <c r="B14" s="11">
        <v>16070</v>
      </c>
      <c r="C14" s="11">
        <f>=ROUNDDOWN(23.5251061338018,0)</f>
      </c>
      <c r="D14" s="11">
        <v>11447</v>
      </c>
      <c r="E14" s="12">
        <v>1</v>
      </c>
      <c r="F14" s="11"/>
      <c r="G14" s="11">
        <f>=ROUNDDOWN({0},0)</f>
      </c>
      <c r="H14" s="11"/>
      <c r="I14" s="12"/>
      <c r="J14" s="11">
        <v>31</v>
      </c>
      <c r="K14" s="13">
        <v>612.88</v>
      </c>
      <c r="L14" s="11">
        <v>555</v>
      </c>
      <c r="M14" s="14">
        <v>1.1</v>
      </c>
      <c r="N14" s="11">
        <v>21</v>
      </c>
      <c r="O14" s="13">
        <v>326.05</v>
      </c>
      <c r="P14" s="11">
        <v>632</v>
      </c>
      <c r="Q14" s="14">
        <v>0.52</v>
      </c>
      <c r="R14" s="12">
        <v>0.4762</v>
      </c>
      <c r="S14" s="12">
        <v>0.8797</v>
      </c>
      <c r="T14" s="12">
        <v>-0.1218</v>
      </c>
      <c r="U14" s="12">
        <v>1.1154</v>
      </c>
      <c r="V14" s="11">
        <v>31</v>
      </c>
      <c r="W14" s="13">
        <v>612.88</v>
      </c>
      <c r="X14" s="11">
        <v>551</v>
      </c>
      <c r="Y14" s="11">
        <v>21</v>
      </c>
      <c r="Z14" s="13">
        <v>326.05</v>
      </c>
      <c r="AA14" s="11">
        <v>632</v>
      </c>
      <c r="AB14" s="12">
        <v>0.4762</v>
      </c>
      <c r="AC14" s="12">
        <v>0.8797</v>
      </c>
    </row>
    <row r="15">
      <c r="A15" s="10" t="s">
        <v>41</v>
      </c>
      <c r="B15" s="11">
        <v>2831</v>
      </c>
      <c r="C15" s="11">
        <f>=ROUNDDOWN(31.1098901098901,0)</f>
      </c>
      <c r="D15" s="11">
        <v>1580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326</v>
      </c>
      <c r="M15" s="14"/>
      <c r="N15" s="11">
        <v>10</v>
      </c>
      <c r="O15" s="13">
        <v>448.28</v>
      </c>
      <c r="P15" s="11">
        <v>248</v>
      </c>
      <c r="Q15" s="14">
        <v>1.81</v>
      </c>
      <c r="R15" s="12"/>
      <c r="S15" s="12"/>
      <c r="T15" s="12">
        <v>0.3145</v>
      </c>
      <c r="U15" s="12"/>
      <c r="V15" s="11"/>
      <c r="W15" s="13"/>
      <c r="X15" s="11">
        <v>318</v>
      </c>
      <c r="Y15" s="11">
        <v>10</v>
      </c>
      <c r="Z15" s="13">
        <v>448.28</v>
      </c>
      <c r="AA15" s="11">
        <v>219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92</v>
      </c>
      <c r="K16" s="17">
        <v>8400.35</v>
      </c>
      <c r="L16" s="15">
        <v>3956</v>
      </c>
      <c r="M16" s="18">
        <v>2.12</v>
      </c>
      <c r="N16" s="15">
        <v>188</v>
      </c>
      <c r="O16" s="17">
        <v>18944.11</v>
      </c>
      <c r="P16" s="15">
        <v>4096</v>
      </c>
      <c r="Q16" s="18">
        <v>4.63</v>
      </c>
      <c r="R16" s="16">
        <v>-0.5106</v>
      </c>
      <c r="S16" s="16">
        <v>-0.5566</v>
      </c>
      <c r="T16" s="16">
        <v>-0.0342</v>
      </c>
      <c r="U16" s="16">
        <v>-0.5421</v>
      </c>
      <c r="V16" s="15">
        <v>92</v>
      </c>
      <c r="W16" s="17">
        <v>8400.35</v>
      </c>
      <c r="X16" s="15">
        <v>3879</v>
      </c>
      <c r="Y16" s="15">
        <v>188</v>
      </c>
      <c r="Z16" s="17">
        <v>18944.11</v>
      </c>
      <c r="AA16" s="15">
        <v>3974</v>
      </c>
      <c r="AB16" s="16">
        <v>-0.5106</v>
      </c>
      <c r="AC16" s="16">
        <v>-0.5566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