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<sst xmlns="http://schemas.openxmlformats.org/spreadsheetml/2006/main" count="44" uniqueCount="44">
  <si>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</si>
  <si>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</si>
  <si>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</si>
  <si>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05/01/2024</t>
  </si>
  <si>
    <t>End Date:</t>
  </si>
  <si>
    <t>05/12/2024</t>
  </si>
  <si>
    <t>Report Run Date:</t>
  </si>
  <si>
    <t>05/13/2024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</si>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</sst>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556297</v>
      </c>
      <c r="C5" s="11">
        <f>=ROUNDDOWN(22.7279858475341,0)</f>
      </c>
      <c r="D5" s="11">
        <v>414697</v>
      </c>
      <c r="E5" s="12">
        <v>0.9341</v>
      </c>
      <c r="F5" s="11"/>
      <c r="G5" s="11">
        <f>=ROUNDDOWN({0},0)</f>
      </c>
      <c r="H5" s="11">
        <v>150</v>
      </c>
      <c r="I5" s="12"/>
      <c r="J5" s="11">
        <v>32</v>
      </c>
      <c r="K5" s="13">
        <v>1793.7</v>
      </c>
      <c r="L5" s="11">
        <v>1740</v>
      </c>
      <c r="M5" s="14">
        <v>1.03</v>
      </c>
      <c r="N5" s="11">
        <v>55</v>
      </c>
      <c r="O5" s="13">
        <v>4030.79</v>
      </c>
      <c r="P5" s="11">
        <v>1918</v>
      </c>
      <c r="Q5" s="14">
        <v>2.1</v>
      </c>
      <c r="R5" s="12">
        <v>-0.4182</v>
      </c>
      <c r="S5" s="12">
        <v>-0.555</v>
      </c>
      <c r="T5" s="12">
        <v>-0.0928</v>
      </c>
      <c r="U5" s="12">
        <v>-0.5095</v>
      </c>
      <c r="V5" s="11">
        <v>32</v>
      </c>
      <c r="W5" s="13">
        <v>1793.7</v>
      </c>
      <c r="X5" s="11">
        <v>262</v>
      </c>
      <c r="Y5" s="11">
        <v>55</v>
      </c>
      <c r="Z5" s="13">
        <v>4030.79</v>
      </c>
      <c r="AA5" s="11">
        <v>259</v>
      </c>
      <c r="AB5" s="12">
        <v>-0.4182</v>
      </c>
      <c r="AC5" s="12">
        <v>-0.555</v>
      </c>
    </row>
    <row r="6">
      <c r="A6" s="10" t="s">
        <v>33</v>
      </c>
      <c r="B6" s="11">
        <v>26669</v>
      </c>
      <c r="C6" s="11">
        <f>=ROUNDDOWN(18.9518192154633,0)</f>
      </c>
      <c r="D6" s="11">
        <v>20166</v>
      </c>
      <c r="E6" s="12">
        <v>0.949</v>
      </c>
      <c r="F6" s="11"/>
      <c r="G6" s="11">
        <f>=ROUNDDOWN({0},0)</f>
      </c>
      <c r="H6" s="11"/>
      <c r="I6" s="12"/>
      <c r="J6" s="11">
        <v>18</v>
      </c>
      <c r="K6" s="13">
        <v>726.24</v>
      </c>
      <c r="L6" s="11">
        <v>199</v>
      </c>
      <c r="M6" s="14">
        <v>3.65</v>
      </c>
      <c r="N6" s="11">
        <v>22</v>
      </c>
      <c r="O6" s="13">
        <v>954.38</v>
      </c>
      <c r="P6" s="11">
        <v>154</v>
      </c>
      <c r="Q6" s="14">
        <v>6.2</v>
      </c>
      <c r="R6" s="12">
        <v>-0.1818</v>
      </c>
      <c r="S6" s="12">
        <v>-0.239</v>
      </c>
      <c r="T6" s="12">
        <v>0.2922</v>
      </c>
      <c r="U6" s="12">
        <v>-0.4113</v>
      </c>
      <c r="V6" s="11">
        <v>18</v>
      </c>
      <c r="W6" s="13">
        <v>726.24</v>
      </c>
      <c r="X6" s="11">
        <v>63</v>
      </c>
      <c r="Y6" s="11">
        <v>22</v>
      </c>
      <c r="Z6" s="13">
        <v>954.38</v>
      </c>
      <c r="AA6" s="11">
        <v>57</v>
      </c>
      <c r="AB6" s="12">
        <v>-0.1818</v>
      </c>
      <c r="AC6" s="12">
        <v>-0.239</v>
      </c>
    </row>
    <row r="7">
      <c r="A7" s="10" t="s">
        <v>34</v>
      </c>
      <c r="B7" s="11">
        <v>92169</v>
      </c>
      <c r="C7" s="11">
        <f>=ROUNDDOWN(16.4417210746013,0)</f>
      </c>
      <c r="D7" s="11">
        <v>129405</v>
      </c>
      <c r="E7" s="12">
        <v>0.837</v>
      </c>
      <c r="F7" s="11"/>
      <c r="G7" s="11">
        <f>=ROUNDDOWN({0},0)</f>
      </c>
      <c r="H7" s="11"/>
      <c r="I7" s="12"/>
      <c r="J7" s="11">
        <v>39</v>
      </c>
      <c r="K7" s="13">
        <v>1650.8</v>
      </c>
      <c r="L7" s="11">
        <v>274</v>
      </c>
      <c r="M7" s="14">
        <v>6.02</v>
      </c>
      <c r="N7" s="11">
        <v>56</v>
      </c>
      <c r="O7" s="13">
        <v>2416.71</v>
      </c>
      <c r="P7" s="11">
        <v>240</v>
      </c>
      <c r="Q7" s="14">
        <v>10.07</v>
      </c>
      <c r="R7" s="12">
        <v>-0.3036</v>
      </c>
      <c r="S7" s="12">
        <v>-0.3169</v>
      </c>
      <c r="T7" s="12">
        <v>0.1417</v>
      </c>
      <c r="U7" s="12">
        <v>-0.4022</v>
      </c>
      <c r="V7" s="11">
        <v>39</v>
      </c>
      <c r="W7" s="13">
        <v>1650.8</v>
      </c>
      <c r="X7" s="11">
        <v>86</v>
      </c>
      <c r="Y7" s="11">
        <v>56</v>
      </c>
      <c r="Z7" s="13">
        <v>2416.71</v>
      </c>
      <c r="AA7" s="11">
        <v>96</v>
      </c>
      <c r="AB7" s="12">
        <v>-0.3036</v>
      </c>
      <c r="AC7" s="12">
        <v>-0.3169</v>
      </c>
    </row>
    <row r="8">
      <c r="A8" s="10" t="s">
        <v>35</v>
      </c>
      <c r="B8" s="11">
        <v>133740</v>
      </c>
      <c r="C8" s="11">
        <f>=ROUNDDOWN(14.7414135179225,0)</f>
      </c>
      <c r="D8" s="11">
        <v>183624</v>
      </c>
      <c r="E8" s="12">
        <v>0.9698</v>
      </c>
      <c r="F8" s="11"/>
      <c r="G8" s="11">
        <f>=ROUNDDOWN({0},0)</f>
      </c>
      <c r="H8" s="11"/>
      <c r="I8" s="12"/>
      <c r="J8" s="11">
        <v>28</v>
      </c>
      <c r="K8" s="13">
        <v>659.04</v>
      </c>
      <c r="L8" s="11">
        <v>257</v>
      </c>
      <c r="M8" s="14">
        <v>2.56</v>
      </c>
      <c r="N8" s="11">
        <v>33</v>
      </c>
      <c r="O8" s="13">
        <v>761.62</v>
      </c>
      <c r="P8" s="11">
        <v>313</v>
      </c>
      <c r="Q8" s="14">
        <v>2.43</v>
      </c>
      <c r="R8" s="12">
        <v>-0.1515</v>
      </c>
      <c r="S8" s="12">
        <v>-0.1347</v>
      </c>
      <c r="T8" s="12">
        <v>-0.1789</v>
      </c>
      <c r="U8" s="12">
        <v>0.0535</v>
      </c>
      <c r="V8" s="11">
        <v>28</v>
      </c>
      <c r="W8" s="13">
        <v>659.04</v>
      </c>
      <c r="X8" s="11">
        <v>82</v>
      </c>
      <c r="Y8" s="11">
        <v>33</v>
      </c>
      <c r="Z8" s="13">
        <v>761.62</v>
      </c>
      <c r="AA8" s="11">
        <v>54</v>
      </c>
      <c r="AB8" s="12">
        <v>-0.1515</v>
      </c>
      <c r="AC8" s="12">
        <v>-0.1347</v>
      </c>
    </row>
    <row r="9">
      <c r="A9" s="10" t="s">
        <v>36</v>
      </c>
      <c r="B9" s="11">
        <v>374147</v>
      </c>
      <c r="C9" s="11">
        <f>=ROUNDDOWN(16.2901378892967,0)</f>
      </c>
      <c r="D9" s="11">
        <v>317441</v>
      </c>
      <c r="E9" s="12">
        <v>0.8428</v>
      </c>
      <c r="F9" s="11"/>
      <c r="G9" s="11">
        <f>=ROUNDDOWN({0},0)</f>
      </c>
      <c r="H9" s="11"/>
      <c r="I9" s="12"/>
      <c r="J9" s="11">
        <v>77</v>
      </c>
      <c r="K9" s="13">
        <v>3124.32</v>
      </c>
      <c r="L9" s="11">
        <v>1196</v>
      </c>
      <c r="M9" s="14">
        <v>2.61</v>
      </c>
      <c r="N9" s="11">
        <v>67</v>
      </c>
      <c r="O9" s="13">
        <v>2245.75</v>
      </c>
      <c r="P9" s="11">
        <v>1104</v>
      </c>
      <c r="Q9" s="14">
        <v>2.03</v>
      </c>
      <c r="R9" s="12">
        <v>0.1493</v>
      </c>
      <c r="S9" s="12">
        <v>0.3912</v>
      </c>
      <c r="T9" s="12">
        <v>0.0833</v>
      </c>
      <c r="U9" s="12">
        <v>0.2857</v>
      </c>
      <c r="V9" s="11">
        <v>77</v>
      </c>
      <c r="W9" s="13">
        <v>3124.32</v>
      </c>
      <c r="X9" s="11">
        <v>118</v>
      </c>
      <c r="Y9" s="11">
        <v>67</v>
      </c>
      <c r="Z9" s="13">
        <v>2245.75</v>
      </c>
      <c r="AA9" s="11">
        <v>111</v>
      </c>
      <c r="AB9" s="12">
        <v>0.1493</v>
      </c>
      <c r="AC9" s="12">
        <v>0.3912</v>
      </c>
    </row>
    <row r="10">
      <c r="A10" s="10" t="s">
        <v>37</v>
      </c>
      <c r="B10" s="11">
        <v>96329</v>
      </c>
      <c r="C10" s="11">
        <f>=ROUNDDOWN(21.7064761818919,0)</f>
      </c>
      <c r="D10" s="11">
        <v>84347</v>
      </c>
      <c r="E10" s="12">
        <v>0.9075</v>
      </c>
      <c r="F10" s="11"/>
      <c r="G10" s="11">
        <f>=ROUNDDOWN({0},0)</f>
      </c>
      <c r="H10" s="11">
        <v>3611</v>
      </c>
      <c r="I10" s="12"/>
      <c r="J10" s="11">
        <v>18</v>
      </c>
      <c r="K10" s="13">
        <v>2121.43</v>
      </c>
      <c r="L10" s="11">
        <v>670</v>
      </c>
      <c r="M10" s="14">
        <v>3.17</v>
      </c>
      <c r="N10" s="11">
        <v>20</v>
      </c>
      <c r="O10" s="13">
        <v>2824.43</v>
      </c>
      <c r="P10" s="11">
        <v>740</v>
      </c>
      <c r="Q10" s="14">
        <v>3.82</v>
      </c>
      <c r="R10" s="12">
        <v>-0.1</v>
      </c>
      <c r="S10" s="12">
        <v>-0.2489</v>
      </c>
      <c r="T10" s="12">
        <v>-0.0946</v>
      </c>
      <c r="U10" s="12">
        <v>-0.1702</v>
      </c>
      <c r="V10" s="11">
        <v>18</v>
      </c>
      <c r="W10" s="13">
        <v>2121.43</v>
      </c>
      <c r="X10" s="11">
        <v>228</v>
      </c>
      <c r="Y10" s="11">
        <v>20</v>
      </c>
      <c r="Z10" s="13">
        <v>2824.43</v>
      </c>
      <c r="AA10" s="11">
        <v>220</v>
      </c>
      <c r="AB10" s="12">
        <v>-0.1</v>
      </c>
      <c r="AC10" s="12">
        <v>-0.2489</v>
      </c>
    </row>
    <row r="11">
      <c r="A11" s="10" t="s">
        <v>38</v>
      </c>
      <c r="B11" s="11">
        <v>16280</v>
      </c>
      <c r="C11" s="11">
        <f>=ROUNDDOWN(25.5532883377806,0)</f>
      </c>
      <c r="D11" s="11">
        <v>11715</v>
      </c>
      <c r="E11" s="12">
        <v>0.8418</v>
      </c>
      <c r="F11" s="11"/>
      <c r="G11" s="11">
        <f>=ROUNDDOWN({0},0)</f>
      </c>
      <c r="H11" s="11"/>
      <c r="I11" s="12"/>
      <c r="J11" s="11">
        <v>16</v>
      </c>
      <c r="K11" s="13">
        <v>1239.88</v>
      </c>
      <c r="L11" s="11">
        <v>143</v>
      </c>
      <c r="M11" s="14">
        <v>8.67</v>
      </c>
      <c r="N11" s="11">
        <v>7</v>
      </c>
      <c r="O11" s="13">
        <v>573.83</v>
      </c>
      <c r="P11" s="11">
        <v>118</v>
      </c>
      <c r="Q11" s="14">
        <v>4.86</v>
      </c>
      <c r="R11" s="12">
        <v>1.2857</v>
      </c>
      <c r="S11" s="12">
        <v>1.1607</v>
      </c>
      <c r="T11" s="12">
        <v>0.2119</v>
      </c>
      <c r="U11" s="12">
        <v>0.784</v>
      </c>
      <c r="V11" s="11">
        <v>16</v>
      </c>
      <c r="W11" s="13">
        <v>1239.88</v>
      </c>
      <c r="X11" s="11">
        <v>51</v>
      </c>
      <c r="Y11" s="11">
        <v>7</v>
      </c>
      <c r="Z11" s="13">
        <v>573.83</v>
      </c>
      <c r="AA11" s="11">
        <v>46</v>
      </c>
      <c r="AB11" s="12">
        <v>1.2857</v>
      </c>
      <c r="AC11" s="12">
        <v>1.1607</v>
      </c>
    </row>
    <row r="12">
      <c r="A12" s="10" t="s">
        <v>39</v>
      </c>
      <c r="B12" s="11">
        <v>172679</v>
      </c>
      <c r="C12" s="11">
        <f>=ROUNDDOWN(8.84182121680714,0)</f>
      </c>
      <c r="D12" s="11">
        <v>554472</v>
      </c>
      <c r="E12" s="12">
        <v>0.6117</v>
      </c>
      <c r="F12" s="11"/>
      <c r="G12" s="11">
        <f>=ROUNDDOWN({0},0)</f>
      </c>
      <c r="H12" s="11"/>
      <c r="I12" s="12"/>
      <c r="J12" s="11">
        <v>83</v>
      </c>
      <c r="K12" s="13">
        <v>2519.56</v>
      </c>
      <c r="L12" s="11">
        <v>1058</v>
      </c>
      <c r="M12" s="14">
        <v>2.38</v>
      </c>
      <c r="N12" s="11">
        <v>98</v>
      </c>
      <c r="O12" s="13">
        <v>2564.54</v>
      </c>
      <c r="P12" s="11">
        <v>989</v>
      </c>
      <c r="Q12" s="14">
        <v>2.59</v>
      </c>
      <c r="R12" s="12">
        <v>-0.1531</v>
      </c>
      <c r="S12" s="12">
        <v>-0.0175</v>
      </c>
      <c r="T12" s="12">
        <v>0.0698</v>
      </c>
      <c r="U12" s="12">
        <v>-0.0811</v>
      </c>
      <c r="V12" s="11">
        <v>83</v>
      </c>
      <c r="W12" s="13">
        <v>2519.56</v>
      </c>
      <c r="X12" s="11">
        <v>33</v>
      </c>
      <c r="Y12" s="11">
        <v>98</v>
      </c>
      <c r="Z12" s="13">
        <v>2564.54</v>
      </c>
      <c r="AA12" s="11">
        <v>34</v>
      </c>
      <c r="AB12" s="12">
        <v>-0.1531</v>
      </c>
      <c r="AC12" s="12">
        <v>-0.0175</v>
      </c>
    </row>
    <row r="13">
      <c r="A13" s="10" t="s">
        <v>40</v>
      </c>
      <c r="B13" s="11">
        <v>82737</v>
      </c>
      <c r="C13" s="11">
        <f>=ROUNDDOWN(21.0494580980003,0)</f>
      </c>
      <c r="D13" s="11">
        <v>80603</v>
      </c>
      <c r="E13" s="12">
        <v>0.9969</v>
      </c>
      <c r="F13" s="11"/>
      <c r="G13" s="11">
        <f>=ROUNDDOWN({0},0)</f>
      </c>
      <c r="H13" s="11"/>
      <c r="I13" s="12"/>
      <c r="J13" s="11">
        <v>212</v>
      </c>
      <c r="K13" s="13">
        <v>7073.16</v>
      </c>
      <c r="L13" s="11">
        <v>129</v>
      </c>
      <c r="M13" s="14">
        <v>54.83</v>
      </c>
      <c r="N13" s="11">
        <v>174</v>
      </c>
      <c r="O13" s="13">
        <v>6033.66</v>
      </c>
      <c r="P13" s="11"/>
      <c r="Q13" s="14"/>
      <c r="R13" s="12">
        <v>0.2184</v>
      </c>
      <c r="S13" s="12">
        <v>0.1723</v>
      </c>
      <c r="T13" s="12"/>
      <c r="U13" s="12"/>
      <c r="V13" s="11">
        <v>212</v>
      </c>
      <c r="W13" s="13">
        <v>7073.16</v>
      </c>
      <c r="X13" s="11">
        <v>83</v>
      </c>
      <c r="Y13" s="11">
        <v>174</v>
      </c>
      <c r="Z13" s="13">
        <v>6033.66</v>
      </c>
      <c r="AA13" s="11"/>
      <c r="AB13" s="12">
        <v>0.2184</v>
      </c>
      <c r="AC13" s="12">
        <v>0.1723</v>
      </c>
    </row>
    <row r="14">
      <c r="A14" s="10" t="s">
        <v>41</v>
      </c>
      <c r="B14" s="11">
        <v>244751</v>
      </c>
      <c r="C14" s="11">
        <f>=ROUNDDOWN(21.5516224188791,0)</f>
      </c>
      <c r="D14" s="11">
        <v>186779</v>
      </c>
      <c r="E14" s="12">
        <v>0.9723</v>
      </c>
      <c r="F14" s="11"/>
      <c r="G14" s="11">
        <f>=ROUNDDOWN({0},0)</f>
      </c>
      <c r="H14" s="11"/>
      <c r="I14" s="12"/>
      <c r="J14" s="11"/>
      <c r="K14" s="13"/>
      <c r="L14" s="11">
        <v>624</v>
      </c>
      <c r="M14" s="14"/>
      <c r="N14" s="11"/>
      <c r="O14" s="13"/>
      <c r="P14" s="11">
        <v>711</v>
      </c>
      <c r="Q14" s="14"/>
      <c r="R14" s="12"/>
      <c r="S14" s="12"/>
      <c r="T14" s="12">
        <v>-0.1224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161200</v>
      </c>
      <c r="C15" s="11">
        <f>=ROUNDDOWN(25.4547751389591,0)</f>
      </c>
      <c r="D15" s="11">
        <v>137374</v>
      </c>
      <c r="E15" s="12">
        <v>0.849</v>
      </c>
      <c r="F15" s="11"/>
      <c r="G15" s="11">
        <f>=ROUNDDOWN({0},0)</f>
      </c>
      <c r="H15" s="11"/>
      <c r="I15" s="12"/>
      <c r="J15" s="11">
        <v>1</v>
      </c>
      <c r="K15" s="13">
        <v>40.5</v>
      </c>
      <c r="L15" s="11">
        <v>570</v>
      </c>
      <c r="M15" s="14">
        <v>0.07</v>
      </c>
      <c r="N15" s="11">
        <v>8</v>
      </c>
      <c r="O15" s="13">
        <v>510.46</v>
      </c>
      <c r="P15" s="11">
        <v>524</v>
      </c>
      <c r="Q15" s="14">
        <v>0.97</v>
      </c>
      <c r="R15" s="12">
        <v>-0.875</v>
      </c>
      <c r="S15" s="12">
        <v>-0.9207</v>
      </c>
      <c r="T15" s="12">
        <v>0.0878</v>
      </c>
      <c r="U15" s="12">
        <v>-0.9278</v>
      </c>
      <c r="V15" s="11">
        <v>1</v>
      </c>
      <c r="W15" s="13">
        <v>40.5</v>
      </c>
      <c r="X15" s="11">
        <v>21</v>
      </c>
      <c r="Y15" s="11">
        <v>8</v>
      </c>
      <c r="Z15" s="13">
        <v>510.46</v>
      </c>
      <c r="AA15" s="11">
        <v>8</v>
      </c>
      <c r="AB15" s="12">
        <v>-0.875</v>
      </c>
      <c r="AC15" s="12">
        <v>-0.9207</v>
      </c>
    </row>
    <row r="16">
      <c r="A16" s="19" t="s">
        <v>43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524</v>
      </c>
      <c r="K16" s="17">
        <v>20948.63</v>
      </c>
      <c r="L16" s="15">
        <v>6860</v>
      </c>
      <c r="M16" s="18">
        <v>3.05</v>
      </c>
      <c r="N16" s="15">
        <v>540</v>
      </c>
      <c r="O16" s="17">
        <v>22916.17</v>
      </c>
      <c r="P16" s="15">
        <v>6811</v>
      </c>
      <c r="Q16" s="18">
        <v>3.36</v>
      </c>
      <c r="R16" s="16">
        <v>-0.0296</v>
      </c>
      <c r="S16" s="16">
        <v>-0.0859</v>
      </c>
      <c r="T16" s="16">
        <v>0.0072</v>
      </c>
      <c r="U16" s="16">
        <v>-0.0923</v>
      </c>
      <c r="V16" s="15">
        <v>524</v>
      </c>
      <c r="W16" s="17">
        <v>20948.63</v>
      </c>
      <c r="X16" s="15">
        <v>1027</v>
      </c>
      <c r="Y16" s="15">
        <v>540</v>
      </c>
      <c r="Z16" s="17">
        <v>22916.17</v>
      </c>
      <c r="AA16" s="15">
        <v>885</v>
      </c>
      <c r="AB16" s="16">
        <v>-0.0296</v>
      </c>
      <c r="AC16" s="16">
        <v>-0.0859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